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5516" windowWidth="21900" windowHeight="21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<sst xmlns="http://schemas.openxmlformats.org/spreadsheetml/2006/main" count="8" uniqueCount="8">
  <si>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Plane of sharp focus</t>
  </si>
  <si>
    <t>f</t>
  </si>
  <si>
    <t>g</t>
  </si>
  <si>
    <t>Focal length (mm, f)</t>
  </si>
  <si>
    <t>Lens above plane of sharp focus (cm, J)</t>
  </si>
  <si>
    <t>Lens tilt</t>
  </si>
  <si>
    <t>Distance between lens and film (mm, A)</t>
  </si>
  <si>
    <t>The angle from the table is shown with the green arrow in the illustration. It’s the angle between the filmplane and the plane of sharp focus. 90 degrees is horisontal</t>
  </si>
</sst>
</file>

<file path=xl/styles.xml><?xml version="1.0" encoding="utf-8"?>
<styleSheet xmlns="http://schemas.openxmlformats.org/spreadsheetml/2006/main">
  <numFmts count="29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"/>
    <numFmt numFmtId="182" formatCode="0.000"/>
    <numFmt numFmtId="183" formatCode="0.00000"/>
    <numFmt numFmtId="184" formatCode="0.000000"/>
  </numFmts>
  <fonts count="16">
    <font>
      <sz val="10"/>
      <name val="Arial"/>
      <family val="0"/>
    </font>
    <font>
      <b/>
      <sz val="8"/>
      <color indexed="8"/>
      <name val="Helv"/>
      <family val="2"/>
    </font>
    <font>
      <sz val="8"/>
      <color indexed="8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sz val="7"/>
      <color indexed="8"/>
      <name val="Helv"/>
      <family val="2"/>
    </font>
    <font>
      <sz val="7"/>
      <color indexed="8"/>
      <name val="Helv"/>
      <family val="2"/>
    </font>
    <font>
      <b/>
      <sz val="12"/>
      <color indexed="8"/>
      <name val="Helv"/>
      <family val="0"/>
    </font>
    <font>
      <sz val="8"/>
      <name val="Helv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7"/>
      <name val="Helv"/>
      <family val="0"/>
    </font>
    <font>
      <b/>
      <sz val="8"/>
      <color indexed="9"/>
      <name val="Helv"/>
      <family val="2"/>
    </font>
    <font>
      <b/>
      <sz val="10"/>
      <color indexed="9"/>
      <name val="Arial"/>
      <family val="0"/>
    </font>
    <font>
      <sz val="6"/>
      <name val="Helv"/>
      <family val="0"/>
    </font>
    <font>
      <sz val="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Alignment="1">
      <alignment vertical="center"/>
    </xf>
    <xf numFmtId="0" fontId="2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1" fillId="0" borderId="0" xfId="0" applyAlignment="1">
      <alignment horizontal="center" vertical="center"/>
    </xf>
    <xf numFmtId="0" fontId="4" fillId="0" borderId="0" xfId="0" applyAlignment="1">
      <alignment/>
    </xf>
    <xf numFmtId="0" fontId="2" fillId="0" borderId="1" xfId="0" applyAlignment="1">
      <alignment horizontal="center" vertical="center"/>
    </xf>
    <xf numFmtId="0" fontId="2" fillId="0" borderId="2" xfId="0" applyAlignment="1">
      <alignment horizontal="center" vertical="center"/>
    </xf>
    <xf numFmtId="0" fontId="1" fillId="0" borderId="2" xfId="0" applyAlignment="1">
      <alignment horizontal="center" vertical="center"/>
    </xf>
    <xf numFmtId="2" fontId="2" fillId="0" borderId="2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180" fontId="6" fillId="2" borderId="3" xfId="0" applyFill="1" applyBorder="1" applyAlignment="1">
      <alignment horizontal="center" vertical="center"/>
    </xf>
    <xf numFmtId="180" fontId="6" fillId="0" borderId="3" xfId="0" applyFill="1" applyBorder="1" applyAlignment="1">
      <alignment horizontal="center" vertical="center"/>
    </xf>
    <xf numFmtId="180" fontId="6" fillId="3" borderId="3" xfId="0" applyFill="1" applyBorder="1" applyAlignment="1">
      <alignment horizontal="center" vertical="center"/>
    </xf>
    <xf numFmtId="180" fontId="6" fillId="4" borderId="3" xfId="0" applyFill="1" applyBorder="1" applyAlignment="1">
      <alignment horizontal="center" vertical="center"/>
    </xf>
    <xf numFmtId="2" fontId="6" fillId="2" borderId="4" xfId="0" applyFill="1" applyBorder="1" applyAlignment="1">
      <alignment horizontal="center" vertical="center"/>
    </xf>
    <xf numFmtId="2" fontId="6" fillId="0" borderId="4" xfId="0" applyBorder="1" applyAlignment="1">
      <alignment horizontal="center" vertical="center"/>
    </xf>
    <xf numFmtId="2" fontId="6" fillId="5" borderId="4" xfId="0" applyFill="1" applyBorder="1" applyAlignment="1">
      <alignment horizontal="center" vertical="center"/>
    </xf>
    <xf numFmtId="2" fontId="6" fillId="6" borderId="4" xfId="0" applyFill="1" applyBorder="1" applyAlignment="1">
      <alignment horizontal="center" vertical="center"/>
    </xf>
    <xf numFmtId="2" fontId="6" fillId="7" borderId="4" xfId="0" applyFill="1" applyBorder="1" applyAlignment="1">
      <alignment horizontal="center" vertical="center"/>
    </xf>
    <xf numFmtId="0" fontId="3" fillId="0" borderId="0" xfId="0" applyBorder="1" applyAlignment="1">
      <alignment/>
    </xf>
    <xf numFmtId="0" fontId="6" fillId="0" borderId="0" xfId="0" applyBorder="1" applyAlignment="1">
      <alignment/>
    </xf>
    <xf numFmtId="0" fontId="1" fillId="0" borderId="5" xfId="0" applyBorder="1" applyAlignment="1">
      <alignment horizontal="center" vertical="center"/>
    </xf>
    <xf numFmtId="0" fontId="2" fillId="0" borderId="0" xfId="0" applyBorder="1" applyAlignment="1">
      <alignment vertical="center"/>
    </xf>
    <xf numFmtId="0" fontId="8" fillId="0" borderId="0" xfId="0" applyFont="1" applyBorder="1" applyAlignment="1">
      <alignment/>
    </xf>
    <xf numFmtId="180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0" fontId="12" fillId="8" borderId="3" xfId="0" applyFont="1" applyFill="1" applyBorder="1" applyAlignment="1">
      <alignment horizontal="center" vertical="center"/>
    </xf>
    <xf numFmtId="49" fontId="5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12" fillId="8" borderId="4" xfId="0" applyFont="1" applyFill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E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94</xdr:row>
      <xdr:rowOff>0</xdr:rowOff>
    </xdr:from>
    <xdr:to>
      <xdr:col>10</xdr:col>
      <xdr:colOff>333375</xdr:colOff>
      <xdr:row>109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486900"/>
          <a:ext cx="35052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200" zoomScaleNormal="200" workbookViewId="0" topLeftCell="A1">
      <selection activeCell="P68" sqref="P68"/>
    </sheetView>
  </sheetViews>
  <sheetFormatPr defaultColWidth="11.421875" defaultRowHeight="12.75"/>
  <cols>
    <col min="1" max="1" width="3.421875" style="0" customWidth="1"/>
    <col min="2" max="14" width="5.28125" style="0" customWidth="1"/>
    <col min="15" max="15" width="5.7109375" style="0" customWidth="1"/>
  </cols>
  <sheetData>
    <row r="1" spans="1:14" ht="12.75" customHeight="1">
      <c r="A1" s="11" t="s">
        <v>0</v>
      </c>
      <c r="B1" s="1"/>
      <c r="C1" s="1"/>
      <c r="D1" s="2"/>
      <c r="E1" s="2"/>
      <c r="F1" s="37" t="s">
        <v>3</v>
      </c>
      <c r="G1" s="38"/>
      <c r="H1" s="38"/>
      <c r="I1" s="38"/>
      <c r="J1" s="10">
        <v>90</v>
      </c>
      <c r="K1" s="2"/>
      <c r="L1" s="2"/>
      <c r="M1" s="2"/>
      <c r="N1" s="2"/>
    </row>
    <row r="2" spans="1:14" ht="9.75" customHeigh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 customHeight="1">
      <c r="A3" s="39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ht="9.75" customHeight="1">
      <c r="A4" s="4"/>
      <c r="B4" s="4"/>
      <c r="C4" s="24">
        <v>50</v>
      </c>
      <c r="D4" s="24">
        <v>75</v>
      </c>
      <c r="E4" s="24">
        <v>100</v>
      </c>
      <c r="F4" s="24">
        <v>125</v>
      </c>
      <c r="G4" s="24">
        <v>150</v>
      </c>
      <c r="H4" s="24">
        <v>175</v>
      </c>
      <c r="I4" s="24">
        <v>200</v>
      </c>
      <c r="J4" s="24">
        <v>300</v>
      </c>
      <c r="K4" s="24">
        <v>500</v>
      </c>
      <c r="L4" s="24">
        <v>1000</v>
      </c>
      <c r="M4" s="24">
        <v>2000</v>
      </c>
      <c r="N4" s="24">
        <v>5000</v>
      </c>
      <c r="O4" s="5"/>
    </row>
    <row r="5" spans="1:15" ht="9.75" customHeight="1">
      <c r="A5" s="35" t="s">
        <v>5</v>
      </c>
      <c r="B5" s="36"/>
      <c r="C5" s="31">
        <f aca="true" t="shared" si="0" ref="C5:N5">ASIN($J$1/(C$4*10))*180/3.14</f>
        <v>10.37501949820974</v>
      </c>
      <c r="D5" s="31">
        <f t="shared" si="0"/>
        <v>6.895598353841354</v>
      </c>
      <c r="E5" s="31">
        <f t="shared" si="0"/>
        <v>5.166226147333486</v>
      </c>
      <c r="F5" s="31">
        <f t="shared" si="0"/>
        <v>4.1309629434002</v>
      </c>
      <c r="G5" s="31">
        <f t="shared" si="0"/>
        <v>3.441557490493667</v>
      </c>
      <c r="H5" s="31">
        <f t="shared" si="0"/>
        <v>2.9494358029862826</v>
      </c>
      <c r="I5" s="31">
        <f t="shared" si="0"/>
        <v>2.5804892497250105</v>
      </c>
      <c r="J5" s="31">
        <f t="shared" si="0"/>
        <v>1.720003289243901</v>
      </c>
      <c r="K5" s="31">
        <f t="shared" si="0"/>
        <v>1.0319028616286905</v>
      </c>
      <c r="L5" s="31">
        <f t="shared" si="0"/>
        <v>0.5159305321010189</v>
      </c>
      <c r="M5" s="31">
        <f t="shared" si="0"/>
        <v>0.2579626540684432</v>
      </c>
      <c r="N5" s="31">
        <f t="shared" si="0"/>
        <v>0.10318476909562264</v>
      </c>
      <c r="O5" s="22"/>
    </row>
    <row r="6" spans="1:15" ht="7.5" customHeight="1">
      <c r="A6" s="32" t="s">
        <v>6</v>
      </c>
      <c r="B6" s="17">
        <f>J1-20</f>
        <v>70</v>
      </c>
      <c r="C6" s="13">
        <f>90+ATAN(($J$1/(($B6)*SIN(C$5*3.14/180)))-(1/TAN(C$5*3.14/180)))*180/3.14</f>
        <v>149.2379465433848</v>
      </c>
      <c r="D6" s="13">
        <f aca="true" t="shared" si="1" ref="D6:N21">90+ATAN(($J$1/(($B6)*SIN(D$5*3.14/180)))-(1/TAN(D$5*3.14/180)))*180/3.14</f>
        <v>157.75839909114734</v>
      </c>
      <c r="E6" s="13">
        <f t="shared" si="1"/>
        <v>162.78270659574497</v>
      </c>
      <c r="F6" s="13">
        <f t="shared" si="1"/>
        <v>166.01677411814336</v>
      </c>
      <c r="G6" s="13">
        <f t="shared" si="1"/>
        <v>168.25212119728903</v>
      </c>
      <c r="H6" s="13">
        <f t="shared" si="1"/>
        <v>169.88258477899996</v>
      </c>
      <c r="I6" s="13">
        <f t="shared" si="1"/>
        <v>171.12167976830267</v>
      </c>
      <c r="J6" s="13">
        <f t="shared" si="1"/>
        <v>174.0578803033692</v>
      </c>
      <c r="K6" s="13">
        <f t="shared" si="1"/>
        <v>176.44098957987467</v>
      </c>
      <c r="L6" s="13">
        <f t="shared" si="1"/>
        <v>178.24076939116156</v>
      </c>
      <c r="M6" s="13">
        <f t="shared" si="1"/>
        <v>179.14288969573465</v>
      </c>
      <c r="N6" s="13">
        <f t="shared" si="1"/>
        <v>179.6845096353623</v>
      </c>
      <c r="O6" s="23"/>
    </row>
    <row r="7" spans="1:15" ht="7.5" customHeight="1">
      <c r="A7" s="33"/>
      <c r="B7" s="18">
        <f aca="true" t="shared" si="2" ref="B7:B38">B6+0.5</f>
        <v>70.5</v>
      </c>
      <c r="C7" s="14">
        <f aca="true" t="shared" si="3" ref="C7:N38">90+ATAN(($J$1/(($B7)*SIN(C$5*3.14/180)))-(1/TAN(C$5*3.14/180)))*180/3.14</f>
        <v>148.45961480963945</v>
      </c>
      <c r="D7" s="14">
        <f t="shared" si="1"/>
        <v>157.11536256154153</v>
      </c>
      <c r="E7" s="14">
        <f t="shared" si="1"/>
        <v>162.25664615482816</v>
      </c>
      <c r="F7" s="14">
        <f t="shared" si="1"/>
        <v>165.5775102721136</v>
      </c>
      <c r="G7" s="14">
        <f t="shared" si="1"/>
        <v>167.87716530762532</v>
      </c>
      <c r="H7" s="14">
        <f t="shared" si="1"/>
        <v>169.5564138385672</v>
      </c>
      <c r="I7" s="14">
        <f t="shared" si="1"/>
        <v>170.8334993503423</v>
      </c>
      <c r="J7" s="14">
        <f t="shared" si="1"/>
        <v>173.8623031208274</v>
      </c>
      <c r="K7" s="14">
        <f t="shared" si="1"/>
        <v>176.3225526097558</v>
      </c>
      <c r="L7" s="14">
        <f t="shared" si="1"/>
        <v>178.18131783964344</v>
      </c>
      <c r="M7" s="14">
        <f t="shared" si="1"/>
        <v>179.1131346453878</v>
      </c>
      <c r="N7" s="14">
        <f t="shared" si="1"/>
        <v>179.67260433239818</v>
      </c>
      <c r="O7" s="23"/>
    </row>
    <row r="8" spans="1:15" ht="7.5" customHeight="1">
      <c r="A8" s="33"/>
      <c r="B8" s="19">
        <f t="shared" si="2"/>
        <v>71</v>
      </c>
      <c r="C8" s="15">
        <f t="shared" si="3"/>
        <v>147.65702832671596</v>
      </c>
      <c r="D8" s="15">
        <f t="shared" si="1"/>
        <v>156.44612215690782</v>
      </c>
      <c r="E8" s="15">
        <f t="shared" si="1"/>
        <v>161.70674423162097</v>
      </c>
      <c r="F8" s="15">
        <f t="shared" si="1"/>
        <v>165.11727593215295</v>
      </c>
      <c r="G8" s="15">
        <f t="shared" si="1"/>
        <v>167.48378080793753</v>
      </c>
      <c r="H8" s="15">
        <f t="shared" si="1"/>
        <v>169.21392355293165</v>
      </c>
      <c r="I8" s="15">
        <f t="shared" si="1"/>
        <v>170.53073068939688</v>
      </c>
      <c r="J8" s="15">
        <f t="shared" si="1"/>
        <v>173.65661037094333</v>
      </c>
      <c r="K8" s="15">
        <f t="shared" si="1"/>
        <v>176.1979212902091</v>
      </c>
      <c r="L8" s="15">
        <f t="shared" si="1"/>
        <v>178.11874219551135</v>
      </c>
      <c r="M8" s="15">
        <f t="shared" si="1"/>
        <v>179.08181415805478</v>
      </c>
      <c r="N8" s="15">
        <f t="shared" si="1"/>
        <v>179.6600724741344</v>
      </c>
      <c r="O8" s="23"/>
    </row>
    <row r="9" spans="1:15" ht="7.5" customHeight="1">
      <c r="A9" s="33"/>
      <c r="B9" s="18">
        <f t="shared" si="2"/>
        <v>71.5</v>
      </c>
      <c r="C9" s="14">
        <f t="shared" si="3"/>
        <v>146.8293651590148</v>
      </c>
      <c r="D9" s="14">
        <f t="shared" si="1"/>
        <v>155.74923691427358</v>
      </c>
      <c r="E9" s="14">
        <f t="shared" si="1"/>
        <v>161.1314509153787</v>
      </c>
      <c r="F9" s="14">
        <f t="shared" si="1"/>
        <v>164.6345964931848</v>
      </c>
      <c r="G9" s="14">
        <f t="shared" si="1"/>
        <v>167.07061479665074</v>
      </c>
      <c r="H9" s="14">
        <f t="shared" si="1"/>
        <v>168.85388413045047</v>
      </c>
      <c r="I9" s="14">
        <f t="shared" si="1"/>
        <v>170.21225554499642</v>
      </c>
      <c r="J9" s="14">
        <f t="shared" si="1"/>
        <v>173.44000216270587</v>
      </c>
      <c r="K9" s="14">
        <f t="shared" si="1"/>
        <v>176.0665978943801</v>
      </c>
      <c r="L9" s="14">
        <f t="shared" si="1"/>
        <v>178.05278972599456</v>
      </c>
      <c r="M9" s="14">
        <f t="shared" si="1"/>
        <v>179.04880137814826</v>
      </c>
      <c r="N9" s="14">
        <f t="shared" si="1"/>
        <v>179.64686326338523</v>
      </c>
      <c r="O9" s="23"/>
    </row>
    <row r="10" spans="1:15" ht="7.5" customHeight="1">
      <c r="A10" s="33"/>
      <c r="B10" s="19">
        <f t="shared" si="2"/>
        <v>72</v>
      </c>
      <c r="C10" s="15">
        <f t="shared" si="3"/>
        <v>145.9757930686227</v>
      </c>
      <c r="D10" s="15">
        <f t="shared" si="1"/>
        <v>155.0231771011289</v>
      </c>
      <c r="E10" s="15">
        <f t="shared" si="1"/>
        <v>160.52909032522024</v>
      </c>
      <c r="F10" s="15">
        <f t="shared" si="1"/>
        <v>164.12786271815816</v>
      </c>
      <c r="G10" s="15">
        <f t="shared" si="1"/>
        <v>166.63618306454333</v>
      </c>
      <c r="H10" s="15">
        <f t="shared" si="1"/>
        <v>168.4749420058205</v>
      </c>
      <c r="I10" s="15">
        <f t="shared" si="1"/>
        <v>169.87684046740162</v>
      </c>
      <c r="J10" s="15">
        <f t="shared" si="1"/>
        <v>173.2115926501165</v>
      </c>
      <c r="K10" s="15">
        <f t="shared" si="1"/>
        <v>175.92803005263943</v>
      </c>
      <c r="L10" s="15">
        <f t="shared" si="1"/>
        <v>177.9831797010237</v>
      </c>
      <c r="M10" s="15">
        <f t="shared" si="1"/>
        <v>179.013955365581</v>
      </c>
      <c r="N10" s="15">
        <f t="shared" si="1"/>
        <v>179.63292025951017</v>
      </c>
      <c r="O10" s="23"/>
    </row>
    <row r="11" spans="1:15" ht="7.5" customHeight="1">
      <c r="A11" s="33"/>
      <c r="B11" s="18">
        <f t="shared" si="2"/>
        <v>72.5</v>
      </c>
      <c r="C11" s="14">
        <f t="shared" si="3"/>
        <v>145.09547289904228</v>
      </c>
      <c r="D11" s="14">
        <f t="shared" si="1"/>
        <v>154.2663197254166</v>
      </c>
      <c r="E11" s="14">
        <f t="shared" si="1"/>
        <v>159.89784909577781</v>
      </c>
      <c r="F11" s="14">
        <f t="shared" si="1"/>
        <v>163.59531599168497</v>
      </c>
      <c r="G11" s="14">
        <f t="shared" si="1"/>
        <v>166.17885440610203</v>
      </c>
      <c r="H11" s="14">
        <f t="shared" si="1"/>
        <v>168.0756042992832</v>
      </c>
      <c r="I11" s="14">
        <f t="shared" si="1"/>
        <v>169.52312187284417</v>
      </c>
      <c r="J11" s="14">
        <f t="shared" si="1"/>
        <v>172.9703982666504</v>
      </c>
      <c r="K11" s="14">
        <f t="shared" si="1"/>
        <v>175.78160306470892</v>
      </c>
      <c r="L11" s="14">
        <f t="shared" si="1"/>
        <v>177.90959940879907</v>
      </c>
      <c r="M11" s="14">
        <f t="shared" si="1"/>
        <v>178.97711908560558</v>
      </c>
      <c r="N11" s="14">
        <f t="shared" si="1"/>
        <v>179.6181805723288</v>
      </c>
      <c r="O11" s="23"/>
    </row>
    <row r="12" spans="1:15" ht="7.5" customHeight="1">
      <c r="A12" s="33"/>
      <c r="B12" s="19">
        <f t="shared" si="2"/>
        <v>73</v>
      </c>
      <c r="C12" s="15">
        <f t="shared" si="3"/>
        <v>144.18756258981057</v>
      </c>
      <c r="D12" s="15">
        <f t="shared" si="1"/>
        <v>153.47694421306383</v>
      </c>
      <c r="E12" s="15">
        <f t="shared" si="1"/>
        <v>159.2357638464016</v>
      </c>
      <c r="F12" s="15">
        <f t="shared" si="1"/>
        <v>163.0350317644798</v>
      </c>
      <c r="G12" s="15">
        <f t="shared" si="1"/>
        <v>165.69683274041176</v>
      </c>
      <c r="H12" s="15">
        <f t="shared" si="1"/>
        <v>167.65422095210016</v>
      </c>
      <c r="I12" s="15">
        <f t="shared" si="1"/>
        <v>169.14958879232915</v>
      </c>
      <c r="J12" s="15">
        <f t="shared" si="1"/>
        <v>172.71532399101187</v>
      </c>
      <c r="K12" s="15">
        <f t="shared" si="1"/>
        <v>175.62663088041887</v>
      </c>
      <c r="L12" s="15">
        <f t="shared" si="1"/>
        <v>177.83169947150552</v>
      </c>
      <c r="M12" s="15">
        <f t="shared" si="1"/>
        <v>178.93811704433276</v>
      </c>
      <c r="N12" s="15">
        <f t="shared" si="1"/>
        <v>179.60257391381174</v>
      </c>
      <c r="O12" s="23"/>
    </row>
    <row r="13" spans="1:15" ht="7.5" customHeight="1">
      <c r="A13" s="33"/>
      <c r="B13" s="18">
        <f t="shared" si="2"/>
        <v>73.5</v>
      </c>
      <c r="C13" s="14">
        <f t="shared" si="3"/>
        <v>143.25122188934085</v>
      </c>
      <c r="D13" s="14">
        <f t="shared" si="1"/>
        <v>152.65322838641723</v>
      </c>
      <c r="E13" s="14">
        <f t="shared" si="1"/>
        <v>158.54070758883972</v>
      </c>
      <c r="F13" s="14">
        <f t="shared" si="1"/>
        <v>162.44490096185046</v>
      </c>
      <c r="G13" s="14">
        <f t="shared" si="1"/>
        <v>165.18813670109216</v>
      </c>
      <c r="H13" s="14">
        <f t="shared" si="1"/>
        <v>167.20896413965616</v>
      </c>
      <c r="I13" s="14">
        <f t="shared" si="1"/>
        <v>168.75456287180236</v>
      </c>
      <c r="J13" s="14">
        <f t="shared" si="1"/>
        <v>172.44514725289474</v>
      </c>
      <c r="K13" s="14">
        <f t="shared" si="1"/>
        <v>175.4623454730471</v>
      </c>
      <c r="L13" s="14">
        <f t="shared" si="1"/>
        <v>177.7490883135536</v>
      </c>
      <c r="M13" s="14">
        <f t="shared" si="1"/>
        <v>178.89675249487718</v>
      </c>
      <c r="N13" s="14">
        <f t="shared" si="1"/>
        <v>179.5860214773857</v>
      </c>
      <c r="O13" s="23"/>
    </row>
    <row r="14" spans="1:15" ht="7.5" customHeight="1">
      <c r="A14" s="33"/>
      <c r="B14" s="19">
        <f t="shared" si="2"/>
        <v>74</v>
      </c>
      <c r="C14" s="15">
        <f t="shared" si="3"/>
        <v>142.28561783427378</v>
      </c>
      <c r="D14" s="15">
        <f t="shared" si="1"/>
        <v>151.79324491315435</v>
      </c>
      <c r="E14" s="15">
        <f t="shared" si="1"/>
        <v>157.81037504588852</v>
      </c>
      <c r="F14" s="15">
        <f t="shared" si="1"/>
        <v>161.82260910665585</v>
      </c>
      <c r="G14" s="15">
        <f t="shared" si="1"/>
        <v>164.65057629945815</v>
      </c>
      <c r="H14" s="15">
        <f t="shared" si="1"/>
        <v>166.7378044878848</v>
      </c>
      <c r="I14" s="15">
        <f t="shared" si="1"/>
        <v>168.33617511476302</v>
      </c>
      <c r="J14" s="15">
        <f t="shared" si="1"/>
        <v>172.1584989970459</v>
      </c>
      <c r="K14" s="15">
        <f t="shared" si="1"/>
        <v>175.28788426202584</v>
      </c>
      <c r="L14" s="15">
        <f t="shared" si="1"/>
        <v>177.66132559806812</v>
      </c>
      <c r="M14" s="15">
        <f t="shared" si="1"/>
        <v>178.85280412034297</v>
      </c>
      <c r="N14" s="15">
        <f t="shared" si="1"/>
        <v>179.5684346071528</v>
      </c>
      <c r="O14" s="23"/>
    </row>
    <row r="15" spans="1:15" ht="7.5" customHeight="1">
      <c r="A15" s="33"/>
      <c r="B15" s="18">
        <f t="shared" si="2"/>
        <v>74.5</v>
      </c>
      <c r="C15" s="14">
        <f t="shared" si="3"/>
        <v>141.28993106279083</v>
      </c>
      <c r="D15" s="14">
        <f t="shared" si="1"/>
        <v>150.8949584389375</v>
      </c>
      <c r="E15" s="14">
        <f t="shared" si="1"/>
        <v>157.0422668804434</v>
      </c>
      <c r="F15" s="14">
        <f t="shared" si="1"/>
        <v>161.16561288537014</v>
      </c>
      <c r="G15" s="14">
        <f t="shared" si="1"/>
        <v>164.08172620151186</v>
      </c>
      <c r="H15" s="14">
        <f t="shared" si="1"/>
        <v>166.23848352788303</v>
      </c>
      <c r="I15" s="14">
        <f t="shared" si="1"/>
        <v>167.89233875209135</v>
      </c>
      <c r="J15" s="14">
        <f t="shared" si="1"/>
        <v>171.85384130964388</v>
      </c>
      <c r="K15" s="14">
        <f t="shared" si="1"/>
        <v>175.10227515575494</v>
      </c>
      <c r="L15" s="14">
        <f t="shared" si="1"/>
        <v>177.56791440012466</v>
      </c>
      <c r="M15" s="14">
        <f t="shared" si="1"/>
        <v>178.8060220757052</v>
      </c>
      <c r="N15" s="14">
        <f t="shared" si="1"/>
        <v>179.54971320959672</v>
      </c>
      <c r="O15" s="23"/>
    </row>
    <row r="16" spans="1:15" ht="7.5" customHeight="1">
      <c r="A16" s="33"/>
      <c r="B16" s="19">
        <f t="shared" si="2"/>
        <v>75</v>
      </c>
      <c r="C16" s="15">
        <f t="shared" si="3"/>
        <v>140.26336302618952</v>
      </c>
      <c r="D16" s="15">
        <f t="shared" si="1"/>
        <v>149.95622366930357</v>
      </c>
      <c r="E16" s="15">
        <f t="shared" si="1"/>
        <v>156.23367287401845</v>
      </c>
      <c r="F16" s="15">
        <f t="shared" si="1"/>
        <v>160.47111386723907</v>
      </c>
      <c r="G16" s="15">
        <f t="shared" si="1"/>
        <v>163.47889508701618</v>
      </c>
      <c r="H16" s="15">
        <f t="shared" si="1"/>
        <v>165.70848171464542</v>
      </c>
      <c r="I16" s="15">
        <f t="shared" si="1"/>
        <v>167.42071749325913</v>
      </c>
      <c r="J16" s="15">
        <f t="shared" si="1"/>
        <v>171.52944086574388</v>
      </c>
      <c r="K16" s="15">
        <f t="shared" si="1"/>
        <v>174.90441867426705</v>
      </c>
      <c r="L16" s="15">
        <f t="shared" si="1"/>
        <v>177.4682918239687</v>
      </c>
      <c r="M16" s="15">
        <f t="shared" si="1"/>
        <v>178.75612323924724</v>
      </c>
      <c r="N16" s="15">
        <f t="shared" si="1"/>
        <v>179.52974384770613</v>
      </c>
      <c r="O16" s="23"/>
    </row>
    <row r="17" spans="1:15" ht="7.5" customHeight="1">
      <c r="A17" s="33"/>
      <c r="B17" s="18">
        <f t="shared" si="2"/>
        <v>75.5</v>
      </c>
      <c r="C17" s="14">
        <f t="shared" si="3"/>
        <v>139.2051441569387</v>
      </c>
      <c r="D17" s="14">
        <f t="shared" si="1"/>
        <v>148.9747847280491</v>
      </c>
      <c r="E17" s="14">
        <f t="shared" si="1"/>
        <v>155.38165415049752</v>
      </c>
      <c r="F17" s="14">
        <f t="shared" si="1"/>
        <v>159.73602907419036</v>
      </c>
      <c r="G17" s="14">
        <f t="shared" si="1"/>
        <v>162.83909047764124</v>
      </c>
      <c r="H17" s="14">
        <f t="shared" si="1"/>
        <v>165.1449812054483</v>
      </c>
      <c r="I17" s="14">
        <f t="shared" si="1"/>
        <v>166.91868825239146</v>
      </c>
      <c r="J17" s="14">
        <f t="shared" si="1"/>
        <v>171.1833372708548</v>
      </c>
      <c r="K17" s="14">
        <f t="shared" si="1"/>
        <v>174.69306646728398</v>
      </c>
      <c r="L17" s="14">
        <f t="shared" si="1"/>
        <v>177.3618176913362</v>
      </c>
      <c r="M17" s="14">
        <f t="shared" si="1"/>
        <v>178.70278548310336</v>
      </c>
      <c r="N17" s="14">
        <f t="shared" si="1"/>
        <v>179.50839744087932</v>
      </c>
      <c r="O17" s="23"/>
    </row>
    <row r="18" spans="1:15" ht="7.5" customHeight="1">
      <c r="A18" s="33"/>
      <c r="B18" s="19">
        <f t="shared" si="2"/>
        <v>76</v>
      </c>
      <c r="C18" s="15">
        <f t="shared" si="3"/>
        <v>138.11454304174615</v>
      </c>
      <c r="D18" s="15">
        <f t="shared" si="1"/>
        <v>147.9482761914893</v>
      </c>
      <c r="E18" s="15">
        <f t="shared" si="1"/>
        <v>154.48302462027397</v>
      </c>
      <c r="F18" s="15">
        <f t="shared" si="1"/>
        <v>158.95695809797922</v>
      </c>
      <c r="G18" s="15">
        <f t="shared" si="1"/>
        <v>162.15897833169242</v>
      </c>
      <c r="H18" s="15">
        <f t="shared" si="1"/>
        <v>164.5448224378644</v>
      </c>
      <c r="I18" s="15">
        <f t="shared" si="1"/>
        <v>166.38329724469162</v>
      </c>
      <c r="J18" s="15">
        <f t="shared" si="1"/>
        <v>170.8133051309572</v>
      </c>
      <c r="K18" s="15">
        <f t="shared" si="1"/>
        <v>174.46679535442843</v>
      </c>
      <c r="L18" s="15">
        <f t="shared" si="1"/>
        <v>177.24776082237605</v>
      </c>
      <c r="M18" s="15">
        <f t="shared" si="1"/>
        <v>178.64564071815323</v>
      </c>
      <c r="N18" s="15">
        <f t="shared" si="1"/>
        <v>179.48552647208538</v>
      </c>
      <c r="O18" s="23"/>
    </row>
    <row r="19" spans="1:15" ht="7.5" customHeight="1">
      <c r="A19" s="33"/>
      <c r="B19" s="18">
        <f t="shared" si="2"/>
        <v>76.5</v>
      </c>
      <c r="C19" s="14">
        <f t="shared" si="3"/>
        <v>136.99087663416697</v>
      </c>
      <c r="D19" s="14">
        <f t="shared" si="1"/>
        <v>146.87422628090613</v>
      </c>
      <c r="E19" s="14">
        <f t="shared" si="1"/>
        <v>153.53433192922932</v>
      </c>
      <c r="F19" s="14">
        <f t="shared" si="1"/>
        <v>158.13014647814833</v>
      </c>
      <c r="G19" s="14">
        <f t="shared" si="1"/>
        <v>161.4348366072851</v>
      </c>
      <c r="H19" s="14">
        <f t="shared" si="1"/>
        <v>163.90445336285438</v>
      </c>
      <c r="I19" s="14">
        <f t="shared" si="1"/>
        <v>165.8112081048112</v>
      </c>
      <c r="J19" s="14">
        <f t="shared" si="1"/>
        <v>170.4168083764101</v>
      </c>
      <c r="K19" s="14">
        <f t="shared" si="1"/>
        <v>174.22397576524077</v>
      </c>
      <c r="L19" s="14">
        <f t="shared" si="1"/>
        <v>177.12528229020455</v>
      </c>
      <c r="M19" s="14">
        <f t="shared" si="1"/>
        <v>178.58426639616823</v>
      </c>
      <c r="N19" s="14">
        <f t="shared" si="1"/>
        <v>179.46096157457725</v>
      </c>
      <c r="O19" s="23"/>
    </row>
    <row r="20" spans="1:15" ht="7.5" customHeight="1">
      <c r="A20" s="33"/>
      <c r="B20" s="19">
        <f t="shared" si="2"/>
        <v>77</v>
      </c>
      <c r="C20" s="15">
        <f t="shared" si="3"/>
        <v>135.833521522225</v>
      </c>
      <c r="D20" s="15">
        <f t="shared" si="1"/>
        <v>145.75006278907355</v>
      </c>
      <c r="E20" s="15">
        <f t="shared" si="1"/>
        <v>152.53183834528602</v>
      </c>
      <c r="F20" s="15">
        <f t="shared" si="1"/>
        <v>157.25144510019078</v>
      </c>
      <c r="G20" s="15">
        <f t="shared" si="1"/>
        <v>160.66250189837405</v>
      </c>
      <c r="H20" s="15">
        <f t="shared" si="1"/>
        <v>163.21986997131938</v>
      </c>
      <c r="I20" s="15">
        <f t="shared" si="1"/>
        <v>165.1986403783763</v>
      </c>
      <c r="J20" s="15">
        <f t="shared" si="1"/>
        <v>169.9909449631544</v>
      </c>
      <c r="K20" s="15">
        <f t="shared" si="1"/>
        <v>173.96273312512565</v>
      </c>
      <c r="L20" s="15">
        <f t="shared" si="1"/>
        <v>176.99341484155644</v>
      </c>
      <c r="M20" s="15">
        <f t="shared" si="1"/>
        <v>178.5181750547763</v>
      </c>
      <c r="N20" s="15">
        <f t="shared" si="1"/>
        <v>179.43450733117038</v>
      </c>
      <c r="O20" s="23"/>
    </row>
    <row r="21" spans="1:15" ht="7.5" customHeight="1">
      <c r="A21" s="33"/>
      <c r="B21" s="18">
        <f t="shared" si="2"/>
        <v>77.5</v>
      </c>
      <c r="C21" s="14">
        <f t="shared" si="3"/>
        <v>134.64192624171747</v>
      </c>
      <c r="D21" s="14">
        <f t="shared" si="1"/>
        <v>144.5731224197778</v>
      </c>
      <c r="E21" s="14">
        <f t="shared" si="1"/>
        <v>151.47150221379684</v>
      </c>
      <c r="F21" s="14">
        <f t="shared" si="1"/>
        <v>156.31626546287472</v>
      </c>
      <c r="G21" s="14">
        <f t="shared" si="1"/>
        <v>159.83730815685828</v>
      </c>
      <c r="H21" s="14">
        <f t="shared" si="1"/>
        <v>162.48654650043562</v>
      </c>
      <c r="I21" s="14">
        <f t="shared" si="1"/>
        <v>164.5412963688309</v>
      </c>
      <c r="J21" s="14">
        <f t="shared" si="1"/>
        <v>169.5323795479625</v>
      </c>
      <c r="K21" s="14">
        <f t="shared" si="1"/>
        <v>173.6809002881682</v>
      </c>
      <c r="L21" s="14">
        <f t="shared" si="1"/>
        <v>176.85103742034943</v>
      </c>
      <c r="M21" s="14">
        <f t="shared" si="1"/>
        <v>178.446801358551</v>
      </c>
      <c r="N21" s="14">
        <f t="shared" si="1"/>
        <v>179.40593706569177</v>
      </c>
      <c r="O21" s="23"/>
    </row>
    <row r="22" spans="1:15" ht="7.5" customHeight="1">
      <c r="A22" s="33"/>
      <c r="B22" s="19">
        <f t="shared" si="2"/>
        <v>78</v>
      </c>
      <c r="C22" s="15">
        <f t="shared" si="3"/>
        <v>133.41562459472118</v>
      </c>
      <c r="D22" s="15">
        <f t="shared" si="3"/>
        <v>143.34066432903734</v>
      </c>
      <c r="E22" s="15">
        <f t="shared" si="3"/>
        <v>150.34896087541713</v>
      </c>
      <c r="F22" s="15">
        <f t="shared" si="3"/>
        <v>155.31953081853317</v>
      </c>
      <c r="G22" s="15">
        <f t="shared" si="3"/>
        <v>158.95401644305042</v>
      </c>
      <c r="H22" s="15">
        <f t="shared" si="3"/>
        <v>161.69935341909712</v>
      </c>
      <c r="I22" s="15">
        <f t="shared" si="3"/>
        <v>163.83427387025665</v>
      </c>
      <c r="J22" s="15">
        <f t="shared" si="3"/>
        <v>169.03726104011957</v>
      </c>
      <c r="K22" s="15">
        <f t="shared" si="3"/>
        <v>173.37595851424766</v>
      </c>
      <c r="L22" s="15">
        <f t="shared" si="3"/>
        <v>176.69684338067307</v>
      </c>
      <c r="M22" s="15">
        <f t="shared" si="3"/>
        <v>178.36948590782066</v>
      </c>
      <c r="N22" s="15">
        <f t="shared" si="3"/>
        <v>179.37498633277025</v>
      </c>
      <c r="O22" s="23"/>
    </row>
    <row r="23" spans="1:15" ht="7.5" customHeight="1">
      <c r="A23" s="33"/>
      <c r="B23" s="18">
        <f t="shared" si="2"/>
        <v>78.5</v>
      </c>
      <c r="C23" s="14">
        <f t="shared" si="3"/>
        <v>132.15424989490094</v>
      </c>
      <c r="D23" s="14">
        <f t="shared" si="3"/>
        <v>142.04988876841676</v>
      </c>
      <c r="E23" s="14">
        <f t="shared" si="3"/>
        <v>149.15951628226895</v>
      </c>
      <c r="F23" s="14">
        <f t="shared" si="3"/>
        <v>154.25562344057516</v>
      </c>
      <c r="G23" s="14">
        <f t="shared" si="3"/>
        <v>158.00673461940738</v>
      </c>
      <c r="H23" s="14">
        <f t="shared" si="3"/>
        <v>160.85246097502215</v>
      </c>
      <c r="I23" s="14">
        <f t="shared" si="3"/>
        <v>163.071961768525</v>
      </c>
      <c r="J23" s="14">
        <f t="shared" si="3"/>
        <v>168.50112101050405</v>
      </c>
      <c r="K23" s="14">
        <f t="shared" si="3"/>
        <v>173.04496366141538</v>
      </c>
      <c r="L23" s="14">
        <f t="shared" si="3"/>
        <v>176.52930049022035</v>
      </c>
      <c r="M23" s="14">
        <f t="shared" si="3"/>
        <v>178.2854548342294</v>
      </c>
      <c r="N23" s="14">
        <f t="shared" si="3"/>
        <v>179.34134470998927</v>
      </c>
      <c r="O23" s="23"/>
    </row>
    <row r="24" spans="1:15" ht="7.5" customHeight="1">
      <c r="A24" s="33"/>
      <c r="B24" s="19">
        <f t="shared" si="2"/>
        <v>79</v>
      </c>
      <c r="C24" s="15">
        <f t="shared" si="3"/>
        <v>130.857550016394</v>
      </c>
      <c r="D24" s="15">
        <f t="shared" si="3"/>
        <v>140.69796183660267</v>
      </c>
      <c r="E24" s="15">
        <f t="shared" si="3"/>
        <v>147.89812498789698</v>
      </c>
      <c r="F24" s="15">
        <f t="shared" si="3"/>
        <v>153.11832866082395</v>
      </c>
      <c r="G24" s="15">
        <f t="shared" si="3"/>
        <v>156.9888259561875</v>
      </c>
      <c r="H24" s="15">
        <f t="shared" si="3"/>
        <v>159.93922575414416</v>
      </c>
      <c r="I24" s="15">
        <f t="shared" si="3"/>
        <v>162.24791483522097</v>
      </c>
      <c r="J24" s="15">
        <f t="shared" si="3"/>
        <v>167.9187477084629</v>
      </c>
      <c r="K24" s="15">
        <f t="shared" si="3"/>
        <v>172.68445312053802</v>
      </c>
      <c r="L24" s="15">
        <f t="shared" si="3"/>
        <v>176.34660014403886</v>
      </c>
      <c r="M24" s="15">
        <f t="shared" si="3"/>
        <v>178.1937938465747</v>
      </c>
      <c r="N24" s="15">
        <f t="shared" si="3"/>
        <v>179.30464535250968</v>
      </c>
      <c r="O24" s="23"/>
    </row>
    <row r="25" spans="1:15" ht="7.5" customHeight="1">
      <c r="A25" s="33"/>
      <c r="B25" s="18">
        <f t="shared" si="2"/>
        <v>79.5</v>
      </c>
      <c r="C25" s="14">
        <f t="shared" si="3"/>
        <v>129.5254030715708</v>
      </c>
      <c r="D25" s="14">
        <f t="shared" si="3"/>
        <v>139.2820474335432</v>
      </c>
      <c r="E25" s="14">
        <f t="shared" si="3"/>
        <v>146.5593947419947</v>
      </c>
      <c r="F25" s="14">
        <f t="shared" si="3"/>
        <v>151.9007769035249</v>
      </c>
      <c r="G25" s="14">
        <f t="shared" si="3"/>
        <v>155.8928058122009</v>
      </c>
      <c r="H25" s="14">
        <f t="shared" si="3"/>
        <v>158.95205738725952</v>
      </c>
      <c r="I25" s="14">
        <f t="shared" si="3"/>
        <v>161.3547032644834</v>
      </c>
      <c r="J25" s="14">
        <f t="shared" si="3"/>
        <v>167.2840287831565</v>
      </c>
      <c r="K25" s="14">
        <f t="shared" si="3"/>
        <v>172.29032741758232</v>
      </c>
      <c r="L25" s="14">
        <f t="shared" si="3"/>
        <v>176.14659224017987</v>
      </c>
      <c r="M25" s="14">
        <f t="shared" si="3"/>
        <v>178.09341488320155</v>
      </c>
      <c r="N25" s="14">
        <f t="shared" si="3"/>
        <v>179.264451564718</v>
      </c>
      <c r="O25" s="23"/>
    </row>
    <row r="26" spans="1:15" ht="7.5" customHeight="1">
      <c r="A26" s="33"/>
      <c r="B26" s="20">
        <f t="shared" si="2"/>
        <v>80</v>
      </c>
      <c r="C26" s="13">
        <f t="shared" si="3"/>
        <v>128.15783348563772</v>
      </c>
      <c r="D26" s="13">
        <f t="shared" si="3"/>
        <v>137.79934756535673</v>
      </c>
      <c r="E26" s="13">
        <f t="shared" si="3"/>
        <v>145.1375906082949</v>
      </c>
      <c r="F26" s="13">
        <f t="shared" si="3"/>
        <v>150.59538580098769</v>
      </c>
      <c r="G26" s="13">
        <f t="shared" si="3"/>
        <v>154.7102259817019</v>
      </c>
      <c r="H26" s="13">
        <f t="shared" si="3"/>
        <v>157.882262300079</v>
      </c>
      <c r="I26" s="13">
        <f t="shared" si="3"/>
        <v>160.38373162025334</v>
      </c>
      <c r="J26" s="13">
        <f t="shared" si="3"/>
        <v>166.5897535707262</v>
      </c>
      <c r="K26" s="13">
        <f t="shared" si="3"/>
        <v>171.85769813915576</v>
      </c>
      <c r="L26" s="13">
        <f t="shared" si="3"/>
        <v>175.92670077256747</v>
      </c>
      <c r="M26" s="13">
        <f t="shared" si="3"/>
        <v>177.98301279273872</v>
      </c>
      <c r="N26" s="13">
        <f t="shared" si="3"/>
        <v>179.22023934547204</v>
      </c>
      <c r="O26" s="23"/>
    </row>
    <row r="27" spans="1:15" ht="7.5" customHeight="1">
      <c r="A27" s="33"/>
      <c r="B27" s="18">
        <f t="shared" si="2"/>
        <v>80.5</v>
      </c>
      <c r="C27" s="14">
        <f t="shared" si="3"/>
        <v>126.75502817428776</v>
      </c>
      <c r="D27" s="14">
        <f t="shared" si="3"/>
        <v>136.24715214550204</v>
      </c>
      <c r="E27" s="14">
        <f t="shared" si="3"/>
        <v>143.62665435266015</v>
      </c>
      <c r="F27" s="14">
        <f t="shared" si="3"/>
        <v>149.19380571001378</v>
      </c>
      <c r="G27" s="14">
        <f t="shared" si="3"/>
        <v>153.4315471014852</v>
      </c>
      <c r="H27" s="14">
        <f t="shared" si="3"/>
        <v>156.7198613505806</v>
      </c>
      <c r="I27" s="14">
        <f t="shared" si="3"/>
        <v>159.32502090960747</v>
      </c>
      <c r="J27" s="14">
        <f t="shared" si="3"/>
        <v>165.82736277164267</v>
      </c>
      <c r="K27" s="14">
        <f t="shared" si="3"/>
        <v>171.3806905784636</v>
      </c>
      <c r="L27" s="14">
        <f t="shared" si="3"/>
        <v>175.68381315175796</v>
      </c>
      <c r="M27" s="14">
        <f t="shared" si="3"/>
        <v>177.86100838425193</v>
      </c>
      <c r="N27" s="14">
        <f t="shared" si="3"/>
        <v>179.17137442449086</v>
      </c>
      <c r="O27" s="23"/>
    </row>
    <row r="28" spans="1:15" ht="7.5" customHeight="1">
      <c r="A28" s="33"/>
      <c r="B28" s="19">
        <f t="shared" si="2"/>
        <v>81</v>
      </c>
      <c r="C28" s="15">
        <f t="shared" si="3"/>
        <v>125.3173524666335</v>
      </c>
      <c r="D28" s="15">
        <f t="shared" si="3"/>
        <v>134.62289934964735</v>
      </c>
      <c r="E28" s="15">
        <f t="shared" si="3"/>
        <v>142.02024181289934</v>
      </c>
      <c r="F28" s="15">
        <f t="shared" si="3"/>
        <v>147.68687368738932</v>
      </c>
      <c r="G28" s="15">
        <f t="shared" si="3"/>
        <v>152.04600090354302</v>
      </c>
      <c r="H28" s="15">
        <f t="shared" si="3"/>
        <v>155.4533785234184</v>
      </c>
      <c r="I28" s="15">
        <f t="shared" si="3"/>
        <v>158.16694657727658</v>
      </c>
      <c r="J28" s="15">
        <f t="shared" si="3"/>
        <v>164.9866292000964</v>
      </c>
      <c r="K28" s="15">
        <f t="shared" si="3"/>
        <v>170.85218475623878</v>
      </c>
      <c r="L28" s="15">
        <f t="shared" si="3"/>
        <v>175.41413321947493</v>
      </c>
      <c r="M28" s="15">
        <f t="shared" si="3"/>
        <v>177.7254725697386</v>
      </c>
      <c r="N28" s="15">
        <f t="shared" si="3"/>
        <v>179.11708164908958</v>
      </c>
      <c r="O28" s="23"/>
    </row>
    <row r="29" spans="1:15" ht="7.5" customHeight="1">
      <c r="A29" s="33"/>
      <c r="B29" s="18">
        <f t="shared" si="2"/>
        <v>81.5</v>
      </c>
      <c r="C29" s="14">
        <f t="shared" si="3"/>
        <v>123.84536535250984</v>
      </c>
      <c r="D29" s="14">
        <f t="shared" si="3"/>
        <v>132.92424737341688</v>
      </c>
      <c r="E29" s="14">
        <f t="shared" si="3"/>
        <v>140.31178402996633</v>
      </c>
      <c r="F29" s="14">
        <f t="shared" si="3"/>
        <v>146.0645833803409</v>
      </c>
      <c r="G29" s="14">
        <f t="shared" si="3"/>
        <v>150.54144639226826</v>
      </c>
      <c r="H29" s="14">
        <f t="shared" si="3"/>
        <v>154.06959888021794</v>
      </c>
      <c r="I29" s="14">
        <f t="shared" si="3"/>
        <v>156.89592454257502</v>
      </c>
      <c r="J29" s="14">
        <f t="shared" si="3"/>
        <v>164.05524762523686</v>
      </c>
      <c r="K29" s="14">
        <f t="shared" si="3"/>
        <v>170.26347146681005</v>
      </c>
      <c r="L29" s="14">
        <f t="shared" si="3"/>
        <v>175.11298330496197</v>
      </c>
      <c r="M29" s="14">
        <f t="shared" si="3"/>
        <v>177.57402385220755</v>
      </c>
      <c r="N29" s="14">
        <f t="shared" si="3"/>
        <v>179.05640357390905</v>
      </c>
      <c r="O29" s="23"/>
    </row>
    <row r="30" spans="1:15" ht="7.5" customHeight="1">
      <c r="A30" s="33"/>
      <c r="B30" s="19">
        <f t="shared" si="2"/>
        <v>82</v>
      </c>
      <c r="C30" s="15">
        <f t="shared" si="3"/>
        <v>122.33983357482091</v>
      </c>
      <c r="D30" s="15">
        <f t="shared" si="3"/>
        <v>131.14915807418544</v>
      </c>
      <c r="E30" s="15">
        <f t="shared" si="3"/>
        <v>138.49457901537536</v>
      </c>
      <c r="F30" s="15">
        <f t="shared" si="3"/>
        <v>144.31608150978536</v>
      </c>
      <c r="G30" s="15">
        <f t="shared" si="3"/>
        <v>148.90422767183543</v>
      </c>
      <c r="H30" s="15">
        <f t="shared" si="3"/>
        <v>152.5532962359817</v>
      </c>
      <c r="I30" s="15">
        <f t="shared" si="3"/>
        <v>155.49603739835203</v>
      </c>
      <c r="J30" s="15">
        <f t="shared" si="3"/>
        <v>163.0183039930209</v>
      </c>
      <c r="K30" s="15">
        <f t="shared" si="3"/>
        <v>169.60378949293926</v>
      </c>
      <c r="L30" s="15">
        <f t="shared" si="3"/>
        <v>174.77453352585997</v>
      </c>
      <c r="M30" s="15">
        <f t="shared" si="3"/>
        <v>177.40368756302377</v>
      </c>
      <c r="N30" s="15">
        <f t="shared" si="3"/>
        <v>178.98814353416356</v>
      </c>
      <c r="O30" s="23"/>
    </row>
    <row r="31" spans="1:15" ht="7.5" customHeight="1">
      <c r="A31" s="33"/>
      <c r="B31" s="18">
        <f t="shared" si="2"/>
        <v>82.5</v>
      </c>
      <c r="C31" s="14">
        <f t="shared" si="3"/>
        <v>120.80174403860337</v>
      </c>
      <c r="D31" s="14">
        <f t="shared" si="3"/>
        <v>129.29599240962847</v>
      </c>
      <c r="E31" s="14">
        <f t="shared" si="3"/>
        <v>136.56192200726252</v>
      </c>
      <c r="F31" s="14">
        <f t="shared" si="3"/>
        <v>142.42970581635606</v>
      </c>
      <c r="G31" s="14">
        <f t="shared" si="3"/>
        <v>147.11904677238428</v>
      </c>
      <c r="H31" s="14">
        <f t="shared" si="3"/>
        <v>150.88693541904993</v>
      </c>
      <c r="I31" s="14">
        <f t="shared" si="3"/>
        <v>153.94859436237027</v>
      </c>
      <c r="J31" s="14">
        <f t="shared" si="3"/>
        <v>161.85758382601756</v>
      </c>
      <c r="K31" s="14">
        <f t="shared" si="3"/>
        <v>168.85969411315295</v>
      </c>
      <c r="L31" s="14">
        <f t="shared" si="3"/>
        <v>174.39142523387602</v>
      </c>
      <c r="M31" s="14">
        <f t="shared" si="3"/>
        <v>177.21069911030446</v>
      </c>
      <c r="N31" s="14">
        <f t="shared" si="3"/>
        <v>178.91078596865913</v>
      </c>
      <c r="O31" s="23"/>
    </row>
    <row r="32" spans="1:15" ht="7.5" customHeight="1">
      <c r="A32" s="33"/>
      <c r="B32" s="19">
        <f t="shared" si="2"/>
        <v>83</v>
      </c>
      <c r="C32" s="15">
        <f t="shared" si="3"/>
        <v>119.23231397416293</v>
      </c>
      <c r="D32" s="15">
        <f t="shared" si="3"/>
        <v>127.36361678115522</v>
      </c>
      <c r="E32" s="15">
        <f t="shared" si="3"/>
        <v>134.50728268639176</v>
      </c>
      <c r="F32" s="15">
        <f t="shared" si="3"/>
        <v>140.39308455996502</v>
      </c>
      <c r="G32" s="15">
        <f t="shared" si="3"/>
        <v>145.16887323790223</v>
      </c>
      <c r="H32" s="15">
        <f t="shared" si="3"/>
        <v>149.05036185305633</v>
      </c>
      <c r="I32" s="15">
        <f t="shared" si="3"/>
        <v>152.23162296748833</v>
      </c>
      <c r="J32" s="15">
        <f t="shared" si="3"/>
        <v>160.5506655728184</v>
      </c>
      <c r="K32" s="15">
        <f t="shared" si="3"/>
        <v>168.01418217595224</v>
      </c>
      <c r="L32" s="15">
        <f t="shared" si="3"/>
        <v>173.9542371871774</v>
      </c>
      <c r="M32" s="15">
        <f t="shared" si="3"/>
        <v>176.99022344363783</v>
      </c>
      <c r="N32" s="15">
        <f t="shared" si="3"/>
        <v>178.82238263045843</v>
      </c>
      <c r="O32" s="23"/>
    </row>
    <row r="33" spans="1:15" ht="7.5" customHeight="1">
      <c r="A33" s="33"/>
      <c r="B33" s="18">
        <f t="shared" si="2"/>
        <v>83.5</v>
      </c>
      <c r="C33" s="14">
        <f t="shared" si="3"/>
        <v>117.63299827756106</v>
      </c>
      <c r="D33" s="14">
        <f t="shared" si="3"/>
        <v>125.3515183285972</v>
      </c>
      <c r="E33" s="14">
        <f t="shared" si="3"/>
        <v>132.3245377171918</v>
      </c>
      <c r="F33" s="14">
        <f t="shared" si="3"/>
        <v>138.19332375950847</v>
      </c>
      <c r="G33" s="14">
        <f t="shared" si="3"/>
        <v>143.03492441254016</v>
      </c>
      <c r="H33" s="14">
        <f t="shared" si="3"/>
        <v>147.02050467177486</v>
      </c>
      <c r="I33" s="14">
        <f t="shared" si="3"/>
        <v>150.31930035689535</v>
      </c>
      <c r="J33" s="14">
        <f t="shared" si="3"/>
        <v>159.06972650681467</v>
      </c>
      <c r="K33" s="14">
        <f t="shared" si="3"/>
        <v>167.04545977987775</v>
      </c>
      <c r="L33" s="14">
        <f t="shared" si="3"/>
        <v>173.4507125300276</v>
      </c>
      <c r="M33" s="14">
        <f t="shared" si="3"/>
        <v>176.73594598966451</v>
      </c>
      <c r="N33" s="14">
        <f t="shared" si="3"/>
        <v>178.72038634103748</v>
      </c>
      <c r="O33" s="23"/>
    </row>
    <row r="34" spans="1:15" ht="7.5" customHeight="1">
      <c r="A34" s="33"/>
      <c r="B34" s="19">
        <f t="shared" si="2"/>
        <v>84</v>
      </c>
      <c r="C34" s="15">
        <f t="shared" si="3"/>
        <v>116.00549346325226</v>
      </c>
      <c r="D34" s="15">
        <f t="shared" si="3"/>
        <v>123.25992591011038</v>
      </c>
      <c r="E34" s="15">
        <f t="shared" si="3"/>
        <v>130.00826563814363</v>
      </c>
      <c r="F34" s="15">
        <f t="shared" si="3"/>
        <v>135.81731475764883</v>
      </c>
      <c r="G34" s="15">
        <f t="shared" si="3"/>
        <v>140.696767239285</v>
      </c>
      <c r="H34" s="15">
        <f t="shared" si="3"/>
        <v>144.77114167080612</v>
      </c>
      <c r="I34" s="15">
        <f t="shared" si="3"/>
        <v>148.18135177633988</v>
      </c>
      <c r="J34" s="15">
        <f t="shared" si="3"/>
        <v>157.3799667250998</v>
      </c>
      <c r="K34" s="15">
        <f t="shared" si="3"/>
        <v>165.9251755281857</v>
      </c>
      <c r="L34" s="15">
        <f t="shared" si="3"/>
        <v>172.86461232163595</v>
      </c>
      <c r="M34" s="15">
        <f t="shared" si="3"/>
        <v>176.43946079257734</v>
      </c>
      <c r="N34" s="15">
        <f t="shared" si="3"/>
        <v>178.6014017346558</v>
      </c>
      <c r="O34" s="23"/>
    </row>
    <row r="35" spans="1:15" ht="7.5" customHeight="1">
      <c r="A35" s="33"/>
      <c r="B35" s="18">
        <f t="shared" si="2"/>
        <v>84.5</v>
      </c>
      <c r="C35" s="14">
        <f t="shared" si="3"/>
        <v>114.35173770541044</v>
      </c>
      <c r="D35" s="14">
        <f t="shared" si="3"/>
        <v>121.08993198762064</v>
      </c>
      <c r="E35" s="14">
        <f t="shared" si="3"/>
        <v>127.55410791088076</v>
      </c>
      <c r="F35" s="14">
        <f t="shared" si="3"/>
        <v>133.2522000971725</v>
      </c>
      <c r="G35" s="14">
        <f t="shared" si="3"/>
        <v>138.13261441702497</v>
      </c>
      <c r="H35" s="14">
        <f t="shared" si="3"/>
        <v>142.2728091182508</v>
      </c>
      <c r="I35" s="14">
        <f t="shared" si="3"/>
        <v>145.7824805530493</v>
      </c>
      <c r="J35" s="14">
        <f t="shared" si="3"/>
        <v>155.43753389848132</v>
      </c>
      <c r="K35" s="14">
        <f t="shared" si="3"/>
        <v>164.6158391764983</v>
      </c>
      <c r="L35" s="14">
        <f t="shared" si="3"/>
        <v>172.17396846618232</v>
      </c>
      <c r="M35" s="14">
        <f t="shared" si="3"/>
        <v>176.0893282378117</v>
      </c>
      <c r="N35" s="14">
        <f t="shared" si="3"/>
        <v>178.46080026224783</v>
      </c>
      <c r="O35" s="23"/>
    </row>
    <row r="36" spans="1:15" ht="7.5" customHeight="1">
      <c r="A36" s="33"/>
      <c r="B36" s="19">
        <f t="shared" si="2"/>
        <v>85</v>
      </c>
      <c r="C36" s="15">
        <f t="shared" si="3"/>
        <v>112.67390651963949</v>
      </c>
      <c r="D36" s="15">
        <f t="shared" si="3"/>
        <v>118.84360903096606</v>
      </c>
      <c r="E36" s="15">
        <f t="shared" si="3"/>
        <v>124.9591941530033</v>
      </c>
      <c r="F36" s="15">
        <f t="shared" si="3"/>
        <v>130.48603768421</v>
      </c>
      <c r="G36" s="15">
        <f t="shared" si="3"/>
        <v>135.31991391277145</v>
      </c>
      <c r="H36" s="15">
        <f t="shared" si="3"/>
        <v>139.49299122780815</v>
      </c>
      <c r="I36" s="15">
        <f t="shared" si="3"/>
        <v>143.08195843255425</v>
      </c>
      <c r="J36" s="15">
        <f t="shared" si="3"/>
        <v>153.18681806094608</v>
      </c>
      <c r="K36" s="15">
        <f t="shared" si="3"/>
        <v>163.06697423982558</v>
      </c>
      <c r="L36" s="15">
        <f t="shared" si="3"/>
        <v>171.34833765123187</v>
      </c>
      <c r="M36" s="15">
        <f t="shared" si="3"/>
        <v>175.66957410883353</v>
      </c>
      <c r="N36" s="15">
        <f t="shared" si="3"/>
        <v>178.29210463668988</v>
      </c>
      <c r="O36" s="23"/>
    </row>
    <row r="37" spans="1:15" ht="7.5" customHeight="1">
      <c r="A37" s="33"/>
      <c r="B37" s="18">
        <f t="shared" si="2"/>
        <v>85.5</v>
      </c>
      <c r="C37" s="14">
        <f t="shared" si="3"/>
        <v>110.9744037464684</v>
      </c>
      <c r="D37" s="14">
        <f t="shared" si="3"/>
        <v>116.52411252964173</v>
      </c>
      <c r="E37" s="14">
        <f t="shared" si="3"/>
        <v>122.22262064882784</v>
      </c>
      <c r="F37" s="14">
        <f t="shared" si="3"/>
        <v>127.50869789488294</v>
      </c>
      <c r="G37" s="14">
        <f t="shared" si="3"/>
        <v>132.23635675242224</v>
      </c>
      <c r="H37" s="14">
        <f t="shared" si="3"/>
        <v>136.39679578020497</v>
      </c>
      <c r="I37" s="14">
        <f t="shared" si="3"/>
        <v>140.03361250067297</v>
      </c>
      <c r="J37" s="14">
        <f t="shared" si="3"/>
        <v>150.55701045958793</v>
      </c>
      <c r="K37" s="14">
        <f t="shared" si="3"/>
        <v>161.20926610242913</v>
      </c>
      <c r="L37" s="14">
        <f t="shared" si="3"/>
        <v>170.34432833030905</v>
      </c>
      <c r="M37" s="14">
        <f t="shared" si="3"/>
        <v>175.15720235379945</v>
      </c>
      <c r="N37" s="14">
        <f t="shared" si="3"/>
        <v>178.0859638522494</v>
      </c>
      <c r="O37" s="23"/>
    </row>
    <row r="38" spans="1:15" ht="7.5" customHeight="1">
      <c r="A38" s="33"/>
      <c r="B38" s="19">
        <f t="shared" si="2"/>
        <v>86</v>
      </c>
      <c r="C38" s="15">
        <f t="shared" si="3"/>
        <v>109.2558476407634</v>
      </c>
      <c r="D38" s="15">
        <f t="shared" si="3"/>
        <v>114.13576150462578</v>
      </c>
      <c r="E38" s="15">
        <f t="shared" si="3"/>
        <v>119.3459589989111</v>
      </c>
      <c r="F38" s="15">
        <f t="shared" si="3"/>
        <v>124.31301023672549</v>
      </c>
      <c r="G38" s="15">
        <f t="shared" si="3"/>
        <v>128.86144326612938</v>
      </c>
      <c r="H38" s="15">
        <f t="shared" si="3"/>
        <v>132.9484100301848</v>
      </c>
      <c r="I38" s="15">
        <f t="shared" si="3"/>
        <v>136.58661069547713</v>
      </c>
      <c r="J38" s="15">
        <f t="shared" si="3"/>
        <v>147.45795421164337</v>
      </c>
      <c r="K38" s="15">
        <f t="shared" si="3"/>
        <v>158.94548763150644</v>
      </c>
      <c r="L38" s="15">
        <f t="shared" si="3"/>
        <v>169.0980067135982</v>
      </c>
      <c r="M38" s="15">
        <f t="shared" si="3"/>
        <v>174.51787541819053</v>
      </c>
      <c r="N38" s="15">
        <f t="shared" si="3"/>
        <v>177.82836165358736</v>
      </c>
      <c r="O38" s="23"/>
    </row>
    <row r="39" spans="1:15" ht="7.5" customHeight="1">
      <c r="A39" s="33"/>
      <c r="B39" s="18">
        <f aca="true" t="shared" si="4" ref="B39:B70">B38+0.5</f>
        <v>86.5</v>
      </c>
      <c r="C39" s="14">
        <f aca="true" t="shared" si="5" ref="C39:N48">90+ATAN(($J$1/(($B39)*SIN(C$5*3.14/180)))-(1/TAN(C$5*3.14/180)))*180/3.14</f>
        <v>107.52105204238063</v>
      </c>
      <c r="D39" s="14">
        <f t="shared" si="5"/>
        <v>111.68408683896229</v>
      </c>
      <c r="E39" s="14">
        <f t="shared" si="5"/>
        <v>116.33375692012292</v>
      </c>
      <c r="F39" s="14">
        <f t="shared" si="5"/>
        <v>120.89613927389516</v>
      </c>
      <c r="G39" s="14">
        <f t="shared" si="5"/>
        <v>125.17873273221986</v>
      </c>
      <c r="H39" s="14">
        <f t="shared" si="5"/>
        <v>129.11371339522447</v>
      </c>
      <c r="I39" s="14">
        <f t="shared" si="5"/>
        <v>132.68767582561574</v>
      </c>
      <c r="J39" s="14">
        <f t="shared" si="5"/>
        <v>143.7757204598404</v>
      </c>
      <c r="K39" s="14">
        <f t="shared" si="5"/>
        <v>156.13620935860575</v>
      </c>
      <c r="L39" s="14">
        <f t="shared" si="5"/>
        <v>167.51136454557343</v>
      </c>
      <c r="M39" s="14">
        <f t="shared" si="5"/>
        <v>173.69797489272167</v>
      </c>
      <c r="N39" s="14">
        <f t="shared" si="5"/>
        <v>177.4972949408974</v>
      </c>
      <c r="O39" s="23"/>
    </row>
    <row r="40" spans="1:15" ht="7.5" customHeight="1">
      <c r="A40" s="33"/>
      <c r="B40" s="19">
        <f t="shared" si="4"/>
        <v>87</v>
      </c>
      <c r="C40" s="15">
        <f t="shared" si="5"/>
        <v>105.77300279532899</v>
      </c>
      <c r="D40" s="15">
        <f t="shared" si="5"/>
        <v>109.17583809749569</v>
      </c>
      <c r="E40" s="15">
        <f t="shared" si="5"/>
        <v>113.19397772144461</v>
      </c>
      <c r="F40" s="15">
        <f t="shared" si="5"/>
        <v>117.26110933545854</v>
      </c>
      <c r="G40" s="15">
        <f t="shared" si="5"/>
        <v>121.1788250810196</v>
      </c>
      <c r="H40" s="15">
        <f t="shared" si="5"/>
        <v>124.86444489169828</v>
      </c>
      <c r="I40" s="15">
        <f t="shared" si="5"/>
        <v>128.28560667032033</v>
      </c>
      <c r="J40" s="15">
        <f t="shared" si="5"/>
        <v>139.36936503484154</v>
      </c>
      <c r="K40" s="15">
        <f t="shared" si="5"/>
        <v>152.57718914713251</v>
      </c>
      <c r="L40" s="15">
        <f t="shared" si="5"/>
        <v>165.42679304535054</v>
      </c>
      <c r="M40" s="15">
        <f t="shared" si="5"/>
        <v>172.6089551954847</v>
      </c>
      <c r="N40" s="15">
        <f t="shared" si="5"/>
        <v>177.05614627411933</v>
      </c>
      <c r="O40" s="23"/>
    </row>
    <row r="41" spans="1:15" ht="7.5" customHeight="1">
      <c r="A41" s="33"/>
      <c r="B41" s="18">
        <f t="shared" si="4"/>
        <v>87.5</v>
      </c>
      <c r="C41" s="14">
        <f t="shared" si="5"/>
        <v>104.0148297848356</v>
      </c>
      <c r="D41" s="14">
        <f t="shared" si="5"/>
        <v>106.61894102933843</v>
      </c>
      <c r="E41" s="14">
        <f t="shared" si="5"/>
        <v>109.9383123822439</v>
      </c>
      <c r="F41" s="14">
        <f t="shared" si="5"/>
        <v>113.41831585318585</v>
      </c>
      <c r="G41" s="14">
        <f t="shared" si="5"/>
        <v>116.86295054851858</v>
      </c>
      <c r="H41" s="14">
        <f t="shared" si="5"/>
        <v>120.18417655602181</v>
      </c>
      <c r="I41" s="14">
        <f t="shared" si="5"/>
        <v>123.33910249683308</v>
      </c>
      <c r="J41" s="14">
        <f t="shared" si="5"/>
        <v>134.07256960310298</v>
      </c>
      <c r="K41" s="14">
        <f t="shared" si="5"/>
        <v>147.96439152056575</v>
      </c>
      <c r="L41" s="14">
        <f t="shared" si="5"/>
        <v>162.57560983911543</v>
      </c>
      <c r="M41" s="14">
        <f t="shared" si="5"/>
        <v>171.09367181875882</v>
      </c>
      <c r="N41" s="14">
        <f t="shared" si="5"/>
        <v>176.43915490980982</v>
      </c>
      <c r="O41" s="23"/>
    </row>
    <row r="42" spans="1:15" ht="7.5" customHeight="1">
      <c r="A42" s="33"/>
      <c r="B42" s="19">
        <f t="shared" si="4"/>
        <v>88</v>
      </c>
      <c r="C42" s="15">
        <f t="shared" si="5"/>
        <v>102.24977516125118</v>
      </c>
      <c r="D42" s="15">
        <f t="shared" si="5"/>
        <v>104.02240075096725</v>
      </c>
      <c r="E42" s="15">
        <f t="shared" si="5"/>
        <v>106.58229325973409</v>
      </c>
      <c r="F42" s="15">
        <f t="shared" si="5"/>
        <v>109.38677202172241</v>
      </c>
      <c r="G42" s="15">
        <f t="shared" si="5"/>
        <v>112.2467548596814</v>
      </c>
      <c r="H42" s="15">
        <f t="shared" si="5"/>
        <v>115.0758773896984</v>
      </c>
      <c r="I42" s="15">
        <f t="shared" si="5"/>
        <v>117.82852956893191</v>
      </c>
      <c r="J42" s="15">
        <f t="shared" si="5"/>
        <v>127.70804202437384</v>
      </c>
      <c r="K42" s="15">
        <f t="shared" si="5"/>
        <v>141.8449805978463</v>
      </c>
      <c r="L42" s="15">
        <f t="shared" si="5"/>
        <v>158.4660417101142</v>
      </c>
      <c r="M42" s="15">
        <f t="shared" si="5"/>
        <v>168.8451263767225</v>
      </c>
      <c r="N42" s="15">
        <f t="shared" si="5"/>
        <v>175.5153007923098</v>
      </c>
      <c r="O42" s="23"/>
    </row>
    <row r="43" spans="1:15" ht="7.5" customHeight="1">
      <c r="A43" s="33"/>
      <c r="B43" s="18">
        <f t="shared" si="4"/>
        <v>88.5</v>
      </c>
      <c r="C43" s="14">
        <f t="shared" si="5"/>
        <v>100.48115850281377</v>
      </c>
      <c r="D43" s="14">
        <f t="shared" si="5"/>
        <v>101.39614959247417</v>
      </c>
      <c r="E43" s="14">
        <f t="shared" si="5"/>
        <v>103.14514625473136</v>
      </c>
      <c r="F43" s="14">
        <f t="shared" si="5"/>
        <v>105.19477319537532</v>
      </c>
      <c r="G43" s="14">
        <f t="shared" si="5"/>
        <v>107.36350182162957</v>
      </c>
      <c r="H43" s="14">
        <f t="shared" si="5"/>
        <v>109.56995368664852</v>
      </c>
      <c r="I43" s="14">
        <f t="shared" si="5"/>
        <v>111.77090661100017</v>
      </c>
      <c r="J43" s="14">
        <f t="shared" si="5"/>
        <v>120.1279403754801</v>
      </c>
      <c r="K43" s="14">
        <f t="shared" si="5"/>
        <v>133.5719640589103</v>
      </c>
      <c r="L43" s="14">
        <f t="shared" si="5"/>
        <v>152.11979428607881</v>
      </c>
      <c r="M43" s="14">
        <f t="shared" si="5"/>
        <v>165.17760420890852</v>
      </c>
      <c r="N43" s="14">
        <f t="shared" si="5"/>
        <v>173.98106024335482</v>
      </c>
      <c r="O43" s="23"/>
    </row>
    <row r="44" spans="1:15" ht="7.5" customHeight="1">
      <c r="A44" s="33"/>
      <c r="B44" s="19">
        <f t="shared" si="4"/>
        <v>89</v>
      </c>
      <c r="C44" s="15">
        <f t="shared" si="5"/>
        <v>98.71233982222245</v>
      </c>
      <c r="D44" s="15">
        <f t="shared" si="5"/>
        <v>98.75084340081011</v>
      </c>
      <c r="E44" s="15">
        <f t="shared" si="5"/>
        <v>99.64934202218365</v>
      </c>
      <c r="F44" s="15">
        <f t="shared" si="5"/>
        <v>100.87966104943928</v>
      </c>
      <c r="G44" s="15">
        <f t="shared" si="5"/>
        <v>102.26561166395688</v>
      </c>
      <c r="H44" s="15">
        <f t="shared" si="5"/>
        <v>103.7304565714885</v>
      </c>
      <c r="I44" s="15">
        <f t="shared" si="5"/>
        <v>105.23468151921548</v>
      </c>
      <c r="J44" s="15">
        <f t="shared" si="5"/>
        <v>111.2934601927622</v>
      </c>
      <c r="K44" s="15">
        <f t="shared" si="5"/>
        <v>122.35923204829136</v>
      </c>
      <c r="L44" s="15">
        <f t="shared" si="5"/>
        <v>141.43189756742174</v>
      </c>
      <c r="M44" s="15">
        <f t="shared" si="5"/>
        <v>158.2262921819609</v>
      </c>
      <c r="N44" s="15">
        <f t="shared" si="5"/>
        <v>170.94087398050874</v>
      </c>
      <c r="O44" s="23"/>
    </row>
    <row r="45" spans="1:15" ht="7.5" customHeight="1">
      <c r="A45" s="33"/>
      <c r="B45" s="18">
        <f t="shared" si="4"/>
        <v>89.5</v>
      </c>
      <c r="C45" s="14">
        <f t="shared" si="5"/>
        <v>96.9466814327392</v>
      </c>
      <c r="D45" s="14">
        <f t="shared" si="5"/>
        <v>96.09761514094899</v>
      </c>
      <c r="E45" s="14">
        <f t="shared" si="5"/>
        <v>96.11984576407959</v>
      </c>
      <c r="F45" s="14">
        <f t="shared" si="5"/>
        <v>96.4864735899942</v>
      </c>
      <c r="G45" s="14">
        <f t="shared" si="5"/>
        <v>97.02344849177203</v>
      </c>
      <c r="H45" s="14">
        <f t="shared" si="5"/>
        <v>97.65628459865589</v>
      </c>
      <c r="I45" s="14">
        <f t="shared" si="5"/>
        <v>98.34763148264491</v>
      </c>
      <c r="J45" s="14">
        <f t="shared" si="5"/>
        <v>101.38307134240446</v>
      </c>
      <c r="K45" s="14">
        <f t="shared" si="5"/>
        <v>107.72074789650777</v>
      </c>
      <c r="L45" s="14">
        <f t="shared" si="5"/>
        <v>122.03120228449939</v>
      </c>
      <c r="M45" s="14">
        <f t="shared" si="5"/>
        <v>141.22519912893355</v>
      </c>
      <c r="N45" s="14">
        <f t="shared" si="5"/>
        <v>162.18250136210295</v>
      </c>
      <c r="O45" s="23"/>
    </row>
    <row r="46" spans="1:15" ht="7.5" customHeight="1">
      <c r="A46" s="33"/>
      <c r="B46" s="21">
        <f t="shared" si="4"/>
        <v>90</v>
      </c>
      <c r="C46" s="16">
        <f t="shared" si="5"/>
        <v>95.18750974910485</v>
      </c>
      <c r="D46" s="16">
        <f t="shared" si="5"/>
        <v>93.44779917692067</v>
      </c>
      <c r="E46" s="16">
        <f t="shared" si="5"/>
        <v>92.58311307366671</v>
      </c>
      <c r="F46" s="16">
        <f t="shared" si="5"/>
        <v>92.0654814717</v>
      </c>
      <c r="G46" s="16">
        <f t="shared" si="5"/>
        <v>91.72077874524688</v>
      </c>
      <c r="H46" s="16">
        <f t="shared" si="5"/>
        <v>91.47471790149322</v>
      </c>
      <c r="I46" s="16">
        <f t="shared" si="5"/>
        <v>91.29024462486234</v>
      </c>
      <c r="J46" s="16">
        <f t="shared" si="5"/>
        <v>90.86000164462175</v>
      </c>
      <c r="K46" s="16">
        <f t="shared" si="5"/>
        <v>90.51595143081428</v>
      </c>
      <c r="L46" s="16">
        <f t="shared" si="5"/>
        <v>90.25796526604968</v>
      </c>
      <c r="M46" s="16">
        <f t="shared" si="5"/>
        <v>90.12898132703435</v>
      </c>
      <c r="N46" s="16">
        <f t="shared" si="5"/>
        <v>90.05159238454553</v>
      </c>
      <c r="O46" s="23"/>
    </row>
    <row r="47" spans="1:15" ht="7.5" customHeight="1">
      <c r="A47" s="33"/>
      <c r="B47" s="18">
        <f t="shared" si="4"/>
        <v>90.5</v>
      </c>
      <c r="C47" s="14">
        <f t="shared" si="5"/>
        <v>93.4380781019815</v>
      </c>
      <c r="D47" s="14">
        <f t="shared" si="5"/>
        <v>90.81264290390062</v>
      </c>
      <c r="E47" s="14">
        <f t="shared" si="5"/>
        <v>89.06592519645632</v>
      </c>
      <c r="F47" s="14">
        <f t="shared" si="5"/>
        <v>87.66888618165625</v>
      </c>
      <c r="G47" s="14">
        <f t="shared" si="5"/>
        <v>86.44732075247447</v>
      </c>
      <c r="H47" s="14">
        <f t="shared" si="5"/>
        <v>85.32713541893324</v>
      </c>
      <c r="I47" s="14">
        <f t="shared" si="5"/>
        <v>84.27156621397347</v>
      </c>
      <c r="J47" s="14">
        <f t="shared" si="5"/>
        <v>80.39394110169326</v>
      </c>
      <c r="K47" s="14">
        <f t="shared" si="5"/>
        <v>73.40089408561042</v>
      </c>
      <c r="L47" s="14">
        <f t="shared" si="5"/>
        <v>58.62707476190413</v>
      </c>
      <c r="M47" s="14">
        <f t="shared" si="5"/>
        <v>39.18852839942558</v>
      </c>
      <c r="N47" s="14">
        <f t="shared" si="5"/>
        <v>18.014065313425334</v>
      </c>
      <c r="O47" s="23"/>
    </row>
    <row r="48" spans="1:15" ht="7.5" customHeight="1">
      <c r="A48" s="33"/>
      <c r="B48" s="19">
        <f t="shared" si="4"/>
        <v>91</v>
      </c>
      <c r="C48" s="15">
        <f t="shared" si="5"/>
        <v>91.70153159162665</v>
      </c>
      <c r="D48" s="15">
        <f t="shared" si="5"/>
        <v>88.20302386212234</v>
      </c>
      <c r="E48" s="15">
        <f t="shared" si="5"/>
        <v>85.59418834065318</v>
      </c>
      <c r="F48" s="15">
        <f t="shared" si="5"/>
        <v>83.34719310760048</v>
      </c>
      <c r="G48" s="15">
        <f t="shared" si="5"/>
        <v>81.2898946110736</v>
      </c>
      <c r="H48" s="15">
        <f t="shared" si="5"/>
        <v>79.35037784252461</v>
      </c>
      <c r="I48" s="15">
        <f t="shared" si="5"/>
        <v>77.49397785380366</v>
      </c>
      <c r="J48" s="15">
        <f t="shared" si="5"/>
        <v>70.63396055211166</v>
      </c>
      <c r="K48" s="15">
        <f t="shared" si="5"/>
        <v>58.95735910552422</v>
      </c>
      <c r="L48" s="15">
        <f t="shared" si="5"/>
        <v>39.39556425259673</v>
      </c>
      <c r="M48" s="15">
        <f t="shared" si="5"/>
        <v>22.253283030388147</v>
      </c>
      <c r="N48" s="15">
        <f t="shared" si="5"/>
        <v>9.262856826673627</v>
      </c>
      <c r="O48" s="23"/>
    </row>
    <row r="49" spans="1:15" ht="7.5" customHeight="1">
      <c r="A49" s="33"/>
      <c r="B49" s="18">
        <f t="shared" si="4"/>
        <v>91.5</v>
      </c>
      <c r="C49" s="14">
        <f aca="true" t="shared" si="6" ref="C49:N59">90+ATAN(($J$1/(($B49)*SIN(C$5*3.14/180)))-(1/TAN(C$5*3.14/180)))*180/3.14</f>
        <v>89.98087490147846</v>
      </c>
      <c r="D49" s="14">
        <f t="shared" si="6"/>
        <v>85.62918982789418</v>
      </c>
      <c r="E49" s="14">
        <f t="shared" si="6"/>
        <v>82.19182888963755</v>
      </c>
      <c r="F49" s="14">
        <f t="shared" si="6"/>
        <v>79.14587064650138</v>
      </c>
      <c r="G49" s="14">
        <f t="shared" si="6"/>
        <v>76.3242616817406</v>
      </c>
      <c r="H49" s="14">
        <f t="shared" si="6"/>
        <v>73.65954475781335</v>
      </c>
      <c r="I49" s="14">
        <f t="shared" si="6"/>
        <v>71.12065120919698</v>
      </c>
      <c r="J49" s="14">
        <f t="shared" si="6"/>
        <v>61.99762972608857</v>
      </c>
      <c r="K49" s="14">
        <f t="shared" si="6"/>
        <v>47.9362384465059</v>
      </c>
      <c r="L49" s="14">
        <f t="shared" si="6"/>
        <v>28.795585793697548</v>
      </c>
      <c r="M49" s="14">
        <f t="shared" si="6"/>
        <v>15.320793356569382</v>
      </c>
      <c r="N49" s="14">
        <f t="shared" si="6"/>
        <v>6.2241196236779786</v>
      </c>
      <c r="O49" s="23"/>
    </row>
    <row r="50" spans="1:15" ht="7.5" customHeight="1">
      <c r="A50" s="33"/>
      <c r="B50" s="19">
        <f t="shared" si="4"/>
        <v>92</v>
      </c>
      <c r="C50" s="15">
        <f t="shared" si="6"/>
        <v>88.27894384386758</v>
      </c>
      <c r="D50" s="15">
        <f t="shared" si="6"/>
        <v>83.10053676264806</v>
      </c>
      <c r="E50" s="15">
        <f t="shared" si="6"/>
        <v>78.87989728514222</v>
      </c>
      <c r="F50" s="15">
        <f t="shared" si="6"/>
        <v>75.10281999781603</v>
      </c>
      <c r="G50" s="15">
        <f t="shared" si="6"/>
        <v>71.60945306189856</v>
      </c>
      <c r="H50" s="15">
        <f t="shared" si="6"/>
        <v>68.33722700507022</v>
      </c>
      <c r="I50" s="15">
        <f t="shared" si="6"/>
        <v>65.25758642803724</v>
      </c>
      <c r="J50" s="15">
        <f t="shared" si="6"/>
        <v>54.62124549743655</v>
      </c>
      <c r="K50" s="15">
        <f t="shared" si="6"/>
        <v>39.80999715520907</v>
      </c>
      <c r="L50" s="15">
        <f t="shared" si="6"/>
        <v>22.493117931964946</v>
      </c>
      <c r="M50" s="15">
        <f t="shared" si="6"/>
        <v>11.660637512179164</v>
      </c>
      <c r="N50" s="15">
        <f t="shared" si="6"/>
        <v>4.69039616323974</v>
      </c>
      <c r="O50" s="23"/>
    </row>
    <row r="51" spans="1:15" ht="7.5" customHeight="1">
      <c r="A51" s="33"/>
      <c r="B51" s="18">
        <f t="shared" si="4"/>
        <v>92.5</v>
      </c>
      <c r="C51" s="14">
        <f t="shared" si="6"/>
        <v>86.59838122990664</v>
      </c>
      <c r="D51" s="14">
        <f t="shared" si="6"/>
        <v>80.62543537507916</v>
      </c>
      <c r="E51" s="14">
        <f t="shared" si="6"/>
        <v>75.6759538622845</v>
      </c>
      <c r="F51" s="14">
        <f t="shared" si="6"/>
        <v>71.24694917276264</v>
      </c>
      <c r="G51" s="14">
        <f t="shared" si="6"/>
        <v>67.18540986208743</v>
      </c>
      <c r="H51" s="14">
        <f t="shared" si="6"/>
        <v>63.43091272270574</v>
      </c>
      <c r="I51" s="14">
        <f t="shared" si="6"/>
        <v>59.95302447880514</v>
      </c>
      <c r="J51" s="14">
        <f t="shared" si="6"/>
        <v>48.44127792942223</v>
      </c>
      <c r="K51" s="14">
        <f t="shared" si="6"/>
        <v>33.794239960041395</v>
      </c>
      <c r="L51" s="14">
        <f t="shared" si="6"/>
        <v>18.40723587983649</v>
      </c>
      <c r="M51" s="14">
        <f t="shared" si="6"/>
        <v>9.415656633109606</v>
      </c>
      <c r="N51" s="14">
        <f t="shared" si="6"/>
        <v>3.7667831630303965</v>
      </c>
      <c r="O51" s="23"/>
    </row>
    <row r="52" spans="1:15" ht="7.5" customHeight="1">
      <c r="A52" s="33"/>
      <c r="B52" s="19">
        <f t="shared" si="4"/>
        <v>93</v>
      </c>
      <c r="C52" s="15">
        <f t="shared" si="6"/>
        <v>84.9416174572937</v>
      </c>
      <c r="D52" s="15">
        <f t="shared" si="6"/>
        <v>78.21111211315952</v>
      </c>
      <c r="E52" s="15">
        <f t="shared" si="6"/>
        <v>72.59376151171537</v>
      </c>
      <c r="F52" s="15">
        <f t="shared" si="6"/>
        <v>67.59786875683989</v>
      </c>
      <c r="G52" s="15">
        <f t="shared" si="6"/>
        <v>63.07366473474046</v>
      </c>
      <c r="H52" s="15">
        <f t="shared" si="6"/>
        <v>58.95698232308621</v>
      </c>
      <c r="I52" s="15">
        <f t="shared" si="6"/>
        <v>55.20878196649165</v>
      </c>
      <c r="J52" s="15">
        <f t="shared" si="6"/>
        <v>43.30082728902439</v>
      </c>
      <c r="K52" s="15">
        <f t="shared" si="6"/>
        <v>29.253638218316958</v>
      </c>
      <c r="L52" s="15">
        <f t="shared" si="6"/>
        <v>15.570011968203957</v>
      </c>
      <c r="M52" s="15">
        <f t="shared" si="6"/>
        <v>7.902352883925857</v>
      </c>
      <c r="N52" s="15">
        <f t="shared" si="6"/>
        <v>3.149923252038363</v>
      </c>
      <c r="O52" s="23"/>
    </row>
    <row r="53" spans="1:15" ht="7.5" customHeight="1">
      <c r="A53" s="33"/>
      <c r="B53" s="18">
        <f t="shared" si="4"/>
        <v>93.5</v>
      </c>
      <c r="C53" s="14">
        <f t="shared" si="6"/>
        <v>83.31085600724906</v>
      </c>
      <c r="D53" s="14">
        <f t="shared" si="6"/>
        <v>75.86358541556359</v>
      </c>
      <c r="E53" s="14">
        <f t="shared" si="6"/>
        <v>69.6432651278686</v>
      </c>
      <c r="F53" s="14">
        <f t="shared" si="6"/>
        <v>64.166506423403</v>
      </c>
      <c r="G53" s="14">
        <f t="shared" si="6"/>
        <v>59.28009210311478</v>
      </c>
      <c r="H53" s="14">
        <f t="shared" si="6"/>
        <v>54.90815097000101</v>
      </c>
      <c r="I53" s="14">
        <f t="shared" si="6"/>
        <v>50.99571677162515</v>
      </c>
      <c r="J53" s="14">
        <f t="shared" si="6"/>
        <v>39.022510581347206</v>
      </c>
      <c r="K53" s="14">
        <f t="shared" si="6"/>
        <v>25.74552323204462</v>
      </c>
      <c r="L53" s="14">
        <f t="shared" si="6"/>
        <v>13.494268251999443</v>
      </c>
      <c r="M53" s="14">
        <f t="shared" si="6"/>
        <v>6.814541980317273</v>
      </c>
      <c r="N53" s="14">
        <f t="shared" si="6"/>
        <v>2.708854010132498</v>
      </c>
      <c r="O53" s="23"/>
    </row>
    <row r="54" spans="1:15" ht="7.5" customHeight="1">
      <c r="A54" s="33"/>
      <c r="B54" s="19">
        <f t="shared" si="4"/>
        <v>94</v>
      </c>
      <c r="C54" s="15">
        <f t="shared" si="6"/>
        <v>81.70806384802513</v>
      </c>
      <c r="D54" s="15">
        <f t="shared" si="6"/>
        <v>73.58765368116048</v>
      </c>
      <c r="E54" s="15">
        <f t="shared" si="6"/>
        <v>66.83080542695438</v>
      </c>
      <c r="F54" s="15">
        <f t="shared" si="6"/>
        <v>60.95632555249132</v>
      </c>
      <c r="G54" s="15">
        <f t="shared" si="6"/>
        <v>55.79859622963045</v>
      </c>
      <c r="H54" s="15">
        <f t="shared" si="6"/>
        <v>51.26149426783531</v>
      </c>
      <c r="I54" s="15">
        <f t="shared" si="6"/>
        <v>47.26776636216738</v>
      </c>
      <c r="J54" s="15">
        <f t="shared" si="6"/>
        <v>35.44361185340828</v>
      </c>
      <c r="K54" s="15">
        <f t="shared" si="6"/>
        <v>22.972905401551714</v>
      </c>
      <c r="L54" s="15">
        <f t="shared" si="6"/>
        <v>11.913531191945864</v>
      </c>
      <c r="M54" s="15">
        <f t="shared" si="6"/>
        <v>5.995432200485922</v>
      </c>
      <c r="N54" s="15">
        <f t="shared" si="6"/>
        <v>2.37783891289628</v>
      </c>
      <c r="O54" s="23"/>
    </row>
    <row r="55" spans="1:15" ht="7.5" customHeight="1">
      <c r="A55" s="33"/>
      <c r="B55" s="18">
        <f t="shared" si="4"/>
        <v>94.5</v>
      </c>
      <c r="C55" s="14">
        <f t="shared" si="6"/>
        <v>80.13496656828339</v>
      </c>
      <c r="D55" s="14">
        <f t="shared" si="6"/>
        <v>71.38692811465857</v>
      </c>
      <c r="E55" s="14">
        <f t="shared" si="6"/>
        <v>64.1594985135001</v>
      </c>
      <c r="F55" s="14">
        <f t="shared" si="6"/>
        <v>57.96482782492346</v>
      </c>
      <c r="G55" s="14">
        <f t="shared" si="6"/>
        <v>52.614834590318246</v>
      </c>
      <c r="H55" s="14">
        <f t="shared" si="6"/>
        <v>47.98532789676059</v>
      </c>
      <c r="I55" s="14">
        <f t="shared" si="6"/>
        <v>43.97226073953957</v>
      </c>
      <c r="J55" s="14">
        <f t="shared" si="6"/>
        <v>32.427649414450656</v>
      </c>
      <c r="K55" s="14">
        <f t="shared" si="6"/>
        <v>20.736144370193614</v>
      </c>
      <c r="L55" s="14">
        <f t="shared" si="6"/>
        <v>10.671341071497338</v>
      </c>
      <c r="M55" s="14">
        <f t="shared" si="6"/>
        <v>5.356650242197702</v>
      </c>
      <c r="N55" s="14">
        <f t="shared" si="6"/>
        <v>2.1202721315313937</v>
      </c>
      <c r="O55" s="23"/>
    </row>
    <row r="56" spans="1:15" ht="7.5" customHeight="1">
      <c r="A56" s="33"/>
      <c r="B56" s="19">
        <f t="shared" si="4"/>
        <v>95</v>
      </c>
      <c r="C56" s="15">
        <f t="shared" si="6"/>
        <v>78.59304791717949</v>
      </c>
      <c r="D56" s="15">
        <f t="shared" si="6"/>
        <v>69.2639015754788</v>
      </c>
      <c r="E56" s="15">
        <f t="shared" si="6"/>
        <v>61.62971119058443</v>
      </c>
      <c r="F56" s="15">
        <f t="shared" si="6"/>
        <v>55.18508300704724</v>
      </c>
      <c r="G56" s="15">
        <f t="shared" si="6"/>
        <v>49.70943974477556</v>
      </c>
      <c r="H56" s="15">
        <f t="shared" si="6"/>
        <v>45.04430952952441</v>
      </c>
      <c r="I56" s="15">
        <f t="shared" si="6"/>
        <v>41.05643367030783</v>
      </c>
      <c r="J56" s="15">
        <f t="shared" si="6"/>
        <v>29.864826479542828</v>
      </c>
      <c r="K56" s="15">
        <f t="shared" si="6"/>
        <v>18.89879434223873</v>
      </c>
      <c r="L56" s="15">
        <f t="shared" si="6"/>
        <v>9.670329495094691</v>
      </c>
      <c r="M56" s="15">
        <f t="shared" si="6"/>
        <v>4.844669735502535</v>
      </c>
      <c r="N56" s="15">
        <f t="shared" si="6"/>
        <v>1.9141566958188179</v>
      </c>
      <c r="O56" s="23"/>
    </row>
    <row r="57" spans="1:15" ht="7.5" customHeight="1">
      <c r="A57" s="33"/>
      <c r="B57" s="18">
        <f t="shared" si="4"/>
        <v>95.5</v>
      </c>
      <c r="C57" s="14">
        <f t="shared" si="6"/>
        <v>77.08355331419499</v>
      </c>
      <c r="D57" s="14">
        <f t="shared" si="6"/>
        <v>67.22004376195856</v>
      </c>
      <c r="E57" s="14">
        <f t="shared" si="6"/>
        <v>59.239571104093685</v>
      </c>
      <c r="F57" s="14">
        <f t="shared" si="6"/>
        <v>52.60711790657827</v>
      </c>
      <c r="G57" s="14">
        <f t="shared" si="6"/>
        <v>47.06052719042156</v>
      </c>
      <c r="H57" s="14">
        <f t="shared" si="6"/>
        <v>42.40281965419604</v>
      </c>
      <c r="I57" s="14">
        <f t="shared" si="6"/>
        <v>38.470987511694695</v>
      </c>
      <c r="J57" s="14">
        <f t="shared" si="6"/>
        <v>27.66842443845988</v>
      </c>
      <c r="K57" s="14">
        <f t="shared" si="6"/>
        <v>17.365585890369616</v>
      </c>
      <c r="L57" s="14">
        <f t="shared" si="6"/>
        <v>8.846939923677581</v>
      </c>
      <c r="M57" s="14">
        <f t="shared" si="6"/>
        <v>4.425205856998986</v>
      </c>
      <c r="N57" s="14">
        <f t="shared" si="6"/>
        <v>1.7454798334810988</v>
      </c>
      <c r="O57" s="23"/>
    </row>
    <row r="58" spans="1:15" ht="7.5" customHeight="1">
      <c r="A58" s="33"/>
      <c r="B58" s="19">
        <f t="shared" si="4"/>
        <v>96</v>
      </c>
      <c r="C58" s="15">
        <f t="shared" si="6"/>
        <v>75.60749681246196</v>
      </c>
      <c r="D58" s="15">
        <f t="shared" si="6"/>
        <v>65.25591330267676</v>
      </c>
      <c r="E58" s="15">
        <f t="shared" si="6"/>
        <v>56.98546527576707</v>
      </c>
      <c r="F58" s="15">
        <f t="shared" si="6"/>
        <v>50.219079239541536</v>
      </c>
      <c r="G58" s="15">
        <f t="shared" si="6"/>
        <v>44.645489793280746</v>
      </c>
      <c r="H58" s="15">
        <f t="shared" si="6"/>
        <v>40.026972450685236</v>
      </c>
      <c r="I58" s="15">
        <f t="shared" si="6"/>
        <v>36.171697017597396</v>
      </c>
      <c r="J58" s="15">
        <f t="shared" si="6"/>
        <v>25.77036248267318</v>
      </c>
      <c r="K58" s="15">
        <f t="shared" si="6"/>
        <v>16.068513570432557</v>
      </c>
      <c r="L58" s="15">
        <f t="shared" si="6"/>
        <v>8.158014142408206</v>
      </c>
      <c r="M58" s="15">
        <f t="shared" si="6"/>
        <v>4.075294502080638</v>
      </c>
      <c r="N58" s="15">
        <f t="shared" si="6"/>
        <v>1.6048926366150909</v>
      </c>
      <c r="O58" s="23"/>
    </row>
    <row r="59" spans="1:15" ht="7.5" customHeight="1">
      <c r="A59" s="33"/>
      <c r="B59" s="18">
        <f t="shared" si="4"/>
        <v>96.5</v>
      </c>
      <c r="C59" s="14">
        <f t="shared" si="6"/>
        <v>74.16567095371596</v>
      </c>
      <c r="D59" s="14">
        <f t="shared" si="6"/>
        <v>63.37127831192546</v>
      </c>
      <c r="E59" s="14">
        <f t="shared" si="6"/>
        <v>54.86249611532345</v>
      </c>
      <c r="F59" s="14">
        <f t="shared" si="6"/>
        <v>48.008146904671236</v>
      </c>
      <c r="G59" s="14">
        <f t="shared" si="6"/>
        <v>42.442185731932796</v>
      </c>
      <c r="H59" s="14">
        <f t="shared" si="6"/>
        <v>37.88565750688835</v>
      </c>
      <c r="I59" s="14">
        <f t="shared" si="6"/>
        <v>34.11984384169384</v>
      </c>
      <c r="J59" s="14">
        <f t="shared" si="6"/>
        <v>24.11714929575116</v>
      </c>
      <c r="K59" s="14">
        <f t="shared" si="6"/>
        <v>14.957995034388617</v>
      </c>
      <c r="L59" s="14">
        <f t="shared" si="6"/>
        <v>7.573259110298437</v>
      </c>
      <c r="M59" s="14">
        <f t="shared" si="6"/>
        <v>3.7789817145769575</v>
      </c>
      <c r="N59" s="14">
        <f t="shared" si="6"/>
        <v>1.4859191426977247</v>
      </c>
      <c r="O59" s="23"/>
    </row>
    <row r="60" spans="1:15" ht="7.5" customHeight="1">
      <c r="A60" s="33"/>
      <c r="B60" s="19">
        <f t="shared" si="4"/>
        <v>97</v>
      </c>
      <c r="C60" s="15">
        <f>90+ATAN(($J$1/(($B60)*SIN(C$5*3.14/180)))-(1/TAN(C$5*3.14/180)))*180/3.14</f>
        <v>72.75865893808334</v>
      </c>
      <c r="D60" s="15">
        <f>90+ATAN(($J$1/(($B60)*SIN(D$5*3.14/180)))-(1/TAN(D$5*3.14/180)))*180/3.14</f>
        <v>61.56523839272291</v>
      </c>
      <c r="E60" s="15">
        <f>90+ATAN(($J$1/(($B60)*SIN(E$5*3.14/180)))-(1/TAN(E$5*3.14/180)))*180/3.14</f>
        <v>52.864877803378675</v>
      </c>
      <c r="F60" s="15">
        <f aca="true" t="shared" si="7" ref="D60:N83">90+ATAN(($J$1/(($B60)*SIN(F$5*3.14/180)))-(1/TAN(F$5*3.14/180)))*180/3.14</f>
        <v>45.96121249658285</v>
      </c>
      <c r="G60" s="15">
        <f t="shared" si="7"/>
        <v>40.42965960453576</v>
      </c>
      <c r="H60" s="15">
        <f t="shared" si="7"/>
        <v>35.95095277747179</v>
      </c>
      <c r="I60" s="15">
        <f t="shared" si="7"/>
        <v>32.28202240102024</v>
      </c>
      <c r="J60" s="15">
        <f t="shared" si="7"/>
        <v>22.666564896188774</v>
      </c>
      <c r="K60" s="15">
        <f t="shared" si="7"/>
        <v>13.99716367566981</v>
      </c>
      <c r="L60" s="15">
        <f t="shared" si="7"/>
        <v>7.070806901948899</v>
      </c>
      <c r="M60" s="15">
        <f t="shared" si="7"/>
        <v>3.5248412271438383</v>
      </c>
      <c r="N60" s="15">
        <f t="shared" si="7"/>
        <v>1.3839316723814648</v>
      </c>
      <c r="O60" s="23"/>
    </row>
    <row r="61" spans="1:15" ht="7.5" customHeight="1">
      <c r="A61" s="33"/>
      <c r="B61" s="18">
        <f t="shared" si="4"/>
        <v>97.5</v>
      </c>
      <c r="C61" s="14">
        <f aca="true" t="shared" si="8" ref="C61:C86">90+ATAN(($J$1/(($B61)*SIN(C$5*3.14/180)))-(1/TAN(C$5*3.14/180)))*180/3.14</f>
        <v>71.3868485431943</v>
      </c>
      <c r="D61" s="14">
        <f t="shared" si="7"/>
        <v>59.83634267003006</v>
      </c>
      <c r="E61" s="14">
        <f t="shared" si="7"/>
        <v>50.986266671329055</v>
      </c>
      <c r="F61" s="14">
        <f t="shared" si="7"/>
        <v>44.065356985956114</v>
      </c>
      <c r="G61" s="14">
        <f t="shared" si="7"/>
        <v>38.58852898777986</v>
      </c>
      <c r="H61" s="14">
        <f t="shared" si="7"/>
        <v>34.198159944024546</v>
      </c>
      <c r="I61" s="14">
        <f t="shared" si="7"/>
        <v>30.62965113603928</v>
      </c>
      <c r="J61" s="14">
        <f t="shared" si="7"/>
        <v>21.385066141298694</v>
      </c>
      <c r="K61" s="14">
        <f t="shared" si="7"/>
        <v>13.158111851321436</v>
      </c>
      <c r="L61" s="14">
        <f t="shared" si="7"/>
        <v>6.634487357580568</v>
      </c>
      <c r="M61" s="14">
        <f t="shared" si="7"/>
        <v>3.3044761645498255</v>
      </c>
      <c r="N61" s="14">
        <f t="shared" si="7"/>
        <v>1.2955354500838325</v>
      </c>
      <c r="O61" s="23"/>
    </row>
    <row r="62" spans="1:15" ht="7.5" customHeight="1">
      <c r="A62" s="33"/>
      <c r="B62" s="19">
        <f t="shared" si="4"/>
        <v>98</v>
      </c>
      <c r="C62" s="15">
        <f t="shared" si="8"/>
        <v>70.05044725929173</v>
      </c>
      <c r="D62" s="15">
        <f t="shared" si="7"/>
        <v>58.18270000434532</v>
      </c>
      <c r="E62" s="15">
        <f t="shared" si="7"/>
        <v>49.220026631244565</v>
      </c>
      <c r="F62" s="15">
        <f t="shared" si="7"/>
        <v>42.30816746848478</v>
      </c>
      <c r="G62" s="15">
        <f t="shared" si="7"/>
        <v>36.90114495545555</v>
      </c>
      <c r="H62" s="15">
        <f t="shared" si="7"/>
        <v>32.605632029203406</v>
      </c>
      <c r="I62" s="15">
        <f t="shared" si="7"/>
        <v>29.138380235159445</v>
      </c>
      <c r="J62" s="15">
        <f t="shared" si="7"/>
        <v>20.245801139925575</v>
      </c>
      <c r="K62" s="15">
        <f t="shared" si="7"/>
        <v>12.419367351105606</v>
      </c>
      <c r="L62" s="15">
        <f t="shared" si="7"/>
        <v>6.252092079109303</v>
      </c>
      <c r="M62" s="15">
        <f t="shared" si="7"/>
        <v>3.111578303996666</v>
      </c>
      <c r="N62" s="15">
        <f t="shared" si="7"/>
        <v>1.2181837091554115</v>
      </c>
      <c r="O62" s="23"/>
    </row>
    <row r="63" spans="1:15" ht="7.5" customHeight="1">
      <c r="A63" s="33"/>
      <c r="B63" s="18">
        <f t="shared" si="4"/>
        <v>98.5</v>
      </c>
      <c r="C63" s="14">
        <f t="shared" si="8"/>
        <v>68.74949815453513</v>
      </c>
      <c r="D63" s="14">
        <f t="shared" si="7"/>
        <v>56.60207893733571</v>
      </c>
      <c r="E63" s="14">
        <f t="shared" si="7"/>
        <v>47.55943522445723</v>
      </c>
      <c r="F63" s="14">
        <f t="shared" si="7"/>
        <v>40.67793123841014</v>
      </c>
      <c r="G63" s="14">
        <f t="shared" si="7"/>
        <v>35.35160825244232</v>
      </c>
      <c r="H63" s="14">
        <f t="shared" si="7"/>
        <v>31.15450101402986</v>
      </c>
      <c r="I63" s="14">
        <f t="shared" si="7"/>
        <v>27.787497046541304</v>
      </c>
      <c r="J63" s="14">
        <f t="shared" si="7"/>
        <v>19.22710253064858</v>
      </c>
      <c r="K63" s="14">
        <f t="shared" si="7"/>
        <v>11.764164266030548</v>
      </c>
      <c r="L63" s="14">
        <f t="shared" si="7"/>
        <v>5.914234740781652</v>
      </c>
      <c r="M63" s="14">
        <f t="shared" si="7"/>
        <v>2.9413171437575016</v>
      </c>
      <c r="N63" s="14">
        <f t="shared" si="7"/>
        <v>1.1499284971745425</v>
      </c>
      <c r="O63" s="23"/>
    </row>
    <row r="64" spans="1:15" ht="7.5" customHeight="1">
      <c r="A64" s="33"/>
      <c r="B64" s="19">
        <f t="shared" si="4"/>
        <v>99</v>
      </c>
      <c r="C64" s="15">
        <f t="shared" si="8"/>
        <v>67.48389604224394</v>
      </c>
      <c r="D64" s="15">
        <f t="shared" si="7"/>
        <v>55.0919960856492</v>
      </c>
      <c r="E64" s="15">
        <f t="shared" si="7"/>
        <v>45.99783812281972</v>
      </c>
      <c r="F64" s="15">
        <f t="shared" si="7"/>
        <v>39.163740176400935</v>
      </c>
      <c r="G64" s="15">
        <f t="shared" si="7"/>
        <v>33.92569910086687</v>
      </c>
      <c r="H64" s="15">
        <f t="shared" si="7"/>
        <v>29.828370081650384</v>
      </c>
      <c r="I64" s="15">
        <f t="shared" si="7"/>
        <v>26.559377519686272</v>
      </c>
      <c r="J64" s="15">
        <f t="shared" si="7"/>
        <v>18.31134575340738</v>
      </c>
      <c r="K64" s="15">
        <f t="shared" si="7"/>
        <v>11.17923561540968</v>
      </c>
      <c r="L64" s="15">
        <f t="shared" si="7"/>
        <v>5.613582356985603</v>
      </c>
      <c r="M64" s="15">
        <f t="shared" si="7"/>
        <v>2.7899314188091324</v>
      </c>
      <c r="N64" s="15">
        <f t="shared" si="7"/>
        <v>1.08925446805587</v>
      </c>
      <c r="O64" s="23"/>
    </row>
    <row r="65" spans="1:15" ht="7.5" customHeight="1">
      <c r="A65" s="33"/>
      <c r="B65" s="18">
        <f t="shared" si="4"/>
        <v>99.5</v>
      </c>
      <c r="C65" s="14">
        <f t="shared" si="8"/>
        <v>66.25340358462441</v>
      </c>
      <c r="D65" s="14">
        <f t="shared" si="7"/>
        <v>53.64979260483845</v>
      </c>
      <c r="E65" s="14">
        <f t="shared" si="7"/>
        <v>44.52876061584298</v>
      </c>
      <c r="F65" s="14">
        <f t="shared" si="7"/>
        <v>37.75553205881201</v>
      </c>
      <c r="G65" s="14">
        <f t="shared" si="7"/>
        <v>32.61075992949518</v>
      </c>
      <c r="H65" s="14">
        <f t="shared" si="7"/>
        <v>28.61300695843152</v>
      </c>
      <c r="I65" s="14">
        <f t="shared" si="7"/>
        <v>25.43900255642042</v>
      </c>
      <c r="J65" s="14">
        <f t="shared" si="7"/>
        <v>17.48408163027443</v>
      </c>
      <c r="K65" s="14">
        <f t="shared" si="7"/>
        <v>10.653955279795014</v>
      </c>
      <c r="L65" s="14">
        <f t="shared" si="7"/>
        <v>5.344324242018459</v>
      </c>
      <c r="M65" s="14">
        <f t="shared" si="7"/>
        <v>2.6544489390106634</v>
      </c>
      <c r="N65" s="14">
        <f t="shared" si="7"/>
        <v>1.0349651170845107</v>
      </c>
      <c r="O65" s="23"/>
    </row>
    <row r="66" spans="1:15" ht="7.5" customHeight="1">
      <c r="A66" s="33"/>
      <c r="B66" s="20">
        <f t="shared" si="4"/>
        <v>100</v>
      </c>
      <c r="C66" s="13">
        <f t="shared" si="8"/>
        <v>65.05766703157622</v>
      </c>
      <c r="D66" s="13">
        <f t="shared" si="7"/>
        <v>52.27269900419404</v>
      </c>
      <c r="E66" s="13">
        <f t="shared" si="7"/>
        <v>43.14598433443413</v>
      </c>
      <c r="F66" s="13">
        <f t="shared" si="7"/>
        <v>36.444089256010855</v>
      </c>
      <c r="G66" s="13">
        <f t="shared" si="7"/>
        <v>31.395556586950654</v>
      </c>
      <c r="H66" s="13">
        <f t="shared" si="7"/>
        <v>27.496057279567907</v>
      </c>
      <c r="I66" s="13">
        <f t="shared" si="7"/>
        <v>24.413542672448372</v>
      </c>
      <c r="J66" s="13">
        <f t="shared" si="7"/>
        <v>16.733374089147517</v>
      </c>
      <c r="K66" s="13">
        <f t="shared" si="7"/>
        <v>10.179718105389895</v>
      </c>
      <c r="L66" s="13">
        <f t="shared" si="7"/>
        <v>5.10179731262609</v>
      </c>
      <c r="M66" s="13">
        <f t="shared" si="7"/>
        <v>2.532490084329865</v>
      </c>
      <c r="N66" s="13">
        <f t="shared" si="7"/>
        <v>0.9861031200060495</v>
      </c>
      <c r="O66" s="23"/>
    </row>
    <row r="67" spans="1:15" ht="7.5" customHeight="1">
      <c r="A67" s="33"/>
      <c r="B67" s="18">
        <f t="shared" si="4"/>
        <v>100.5</v>
      </c>
      <c r="C67" s="14">
        <f t="shared" si="8"/>
        <v>63.89623135533222</v>
      </c>
      <c r="D67" s="14">
        <f t="shared" si="7"/>
        <v>50.95788903642597</v>
      </c>
      <c r="E67" s="14">
        <f t="shared" si="7"/>
        <v>41.84359664040272</v>
      </c>
      <c r="F67" s="14">
        <f t="shared" si="7"/>
        <v>35.22101000123705</v>
      </c>
      <c r="G67" s="14">
        <f t="shared" si="7"/>
        <v>30.27013397881005</v>
      </c>
      <c r="H67" s="14">
        <f t="shared" si="7"/>
        <v>26.46678641411195</v>
      </c>
      <c r="I67" s="14">
        <f t="shared" si="7"/>
        <v>23.47200688277782</v>
      </c>
      <c r="J67" s="14">
        <f t="shared" si="7"/>
        <v>16.04929134517957</v>
      </c>
      <c r="K67" s="14">
        <f t="shared" si="7"/>
        <v>9.749485230692883</v>
      </c>
      <c r="L67" s="14">
        <f t="shared" si="7"/>
        <v>4.882216653336215</v>
      </c>
      <c r="M67" s="14">
        <f t="shared" si="7"/>
        <v>2.422127209161289</v>
      </c>
      <c r="N67" s="14">
        <f t="shared" si="7"/>
        <v>0.941893417125371</v>
      </c>
      <c r="O67" s="23"/>
    </row>
    <row r="68" spans="1:15" ht="7.5" customHeight="1">
      <c r="A68" s="33"/>
      <c r="B68" s="19">
        <f t="shared" si="4"/>
        <v>101</v>
      </c>
      <c r="C68" s="15">
        <f t="shared" si="8"/>
        <v>62.76855459963984</v>
      </c>
      <c r="D68" s="15">
        <f t="shared" si="7"/>
        <v>49.70252365315797</v>
      </c>
      <c r="E68" s="15">
        <f t="shared" si="7"/>
        <v>40.61601905568564</v>
      </c>
      <c r="F68" s="15">
        <f t="shared" si="7"/>
        <v>34.07866315205638</v>
      </c>
      <c r="G68" s="15">
        <f t="shared" si="7"/>
        <v>29.225675567200618</v>
      </c>
      <c r="H68" s="15">
        <f t="shared" si="7"/>
        <v>25.515852179800774</v>
      </c>
      <c r="I68" s="15">
        <f t="shared" si="7"/>
        <v>22.604948620990015</v>
      </c>
      <c r="J68" s="15">
        <f t="shared" si="7"/>
        <v>15.423512256841178</v>
      </c>
      <c r="K68" s="15">
        <f t="shared" si="7"/>
        <v>9.357445895584704</v>
      </c>
      <c r="L68" s="15">
        <f t="shared" si="7"/>
        <v>4.682478451024508</v>
      </c>
      <c r="M68" s="15">
        <f t="shared" si="7"/>
        <v>2.3217822457283006</v>
      </c>
      <c r="N68" s="15">
        <f t="shared" si="7"/>
        <v>0.9017018105196115</v>
      </c>
      <c r="O68" s="23"/>
    </row>
    <row r="69" spans="1:15" ht="7.5" customHeight="1">
      <c r="A69" s="33"/>
      <c r="B69" s="18">
        <f t="shared" si="4"/>
        <v>101.5</v>
      </c>
      <c r="C69" s="14">
        <f t="shared" si="8"/>
        <v>61.67402131442344</v>
      </c>
      <c r="D69" s="14">
        <f t="shared" si="7"/>
        <v>48.503786148676255</v>
      </c>
      <c r="E69" s="14">
        <f t="shared" si="7"/>
        <v>39.45802000929813</v>
      </c>
      <c r="F69" s="14">
        <f t="shared" si="7"/>
        <v>33.010134084797</v>
      </c>
      <c r="G69" s="14">
        <f t="shared" si="7"/>
        <v>28.25437191115426</v>
      </c>
      <c r="H69" s="14">
        <f t="shared" si="7"/>
        <v>24.635107635114736</v>
      </c>
      <c r="I69" s="14">
        <f t="shared" si="7"/>
        <v>21.80422069474335</v>
      </c>
      <c r="J69" s="14">
        <f t="shared" si="7"/>
        <v>14.849019565733585</v>
      </c>
      <c r="K69" s="14">
        <f t="shared" si="7"/>
        <v>8.998762616387012</v>
      </c>
      <c r="L69" s="14">
        <f t="shared" si="7"/>
        <v>4.500013630382426</v>
      </c>
      <c r="M69" s="14">
        <f t="shared" si="7"/>
        <v>2.23015092772647</v>
      </c>
      <c r="N69" s="14">
        <f t="shared" si="7"/>
        <v>0.8650043560315481</v>
      </c>
      <c r="O69" s="23"/>
    </row>
    <row r="70" spans="1:15" ht="7.5" customHeight="1">
      <c r="A70" s="33"/>
      <c r="B70" s="19">
        <f t="shared" si="4"/>
        <v>102</v>
      </c>
      <c r="C70" s="15">
        <f t="shared" si="8"/>
        <v>60.61195499251299</v>
      </c>
      <c r="D70" s="15">
        <f t="shared" si="7"/>
        <v>47.35890964730264</v>
      </c>
      <c r="E70" s="15">
        <f t="shared" si="7"/>
        <v>38.36471615331393</v>
      </c>
      <c r="F70" s="15">
        <f t="shared" si="7"/>
        <v>32.009166915709294</v>
      </c>
      <c r="G70" s="15">
        <f t="shared" si="7"/>
        <v>27.349300716393728</v>
      </c>
      <c r="H70" s="15">
        <f t="shared" si="7"/>
        <v>23.81743154149538</v>
      </c>
      <c r="I70" s="15">
        <f t="shared" si="7"/>
        <v>21.06277159503435</v>
      </c>
      <c r="J70" s="15">
        <f t="shared" si="7"/>
        <v>14.319859081667133</v>
      </c>
      <c r="K70" s="15">
        <f t="shared" si="7"/>
        <v>8.669376866877016</v>
      </c>
      <c r="L70" s="15">
        <f t="shared" si="7"/>
        <v>4.332677620870129</v>
      </c>
      <c r="M70" s="15">
        <f t="shared" si="7"/>
        <v>2.1461458985498894</v>
      </c>
      <c r="N70" s="15">
        <f t="shared" si="7"/>
        <v>0.8313644034184193</v>
      </c>
      <c r="O70" s="23"/>
    </row>
    <row r="71" spans="1:15" ht="7.5" customHeight="1">
      <c r="A71" s="33"/>
      <c r="B71" s="18">
        <f aca="true" t="shared" si="9" ref="B71:B85">B70+0.5</f>
        <v>102.5</v>
      </c>
      <c r="C71" s="14">
        <f t="shared" si="8"/>
        <v>59.581629463772046</v>
      </c>
      <c r="D71" s="14">
        <f t="shared" si="7"/>
        <v>46.26519805539709</v>
      </c>
      <c r="E71" s="14">
        <f t="shared" si="7"/>
        <v>37.33156559527131</v>
      </c>
      <c r="F71" s="14">
        <f t="shared" si="7"/>
        <v>31.070106465155988</v>
      </c>
      <c r="G71" s="14">
        <f t="shared" si="7"/>
        <v>26.504319196841486</v>
      </c>
      <c r="H71" s="14">
        <f t="shared" si="7"/>
        <v>23.056583446395663</v>
      </c>
      <c r="I71" s="14">
        <f t="shared" si="7"/>
        <v>20.374476276132512</v>
      </c>
      <c r="J71" s="14">
        <f t="shared" si="7"/>
        <v>13.830949256854808</v>
      </c>
      <c r="K71" s="14">
        <f t="shared" si="7"/>
        <v>8.365859249271296</v>
      </c>
      <c r="L71" s="14">
        <f t="shared" si="7"/>
        <v>4.178666274983044</v>
      </c>
      <c r="M71" s="14">
        <f t="shared" si="7"/>
        <v>2.0688534342279326</v>
      </c>
      <c r="N71" s="14">
        <f t="shared" si="7"/>
        <v>0.800415144326351</v>
      </c>
      <c r="O71" s="23"/>
    </row>
    <row r="72" spans="1:15" ht="7.5" customHeight="1">
      <c r="A72" s="33"/>
      <c r="B72" s="19">
        <f t="shared" si="9"/>
        <v>103</v>
      </c>
      <c r="C72" s="15">
        <f t="shared" si="8"/>
        <v>58.58227923390241</v>
      </c>
      <c r="D72" s="15">
        <f t="shared" si="7"/>
        <v>45.220041522208874</v>
      </c>
      <c r="E72" s="15">
        <f t="shared" si="7"/>
        <v>36.354355631307165</v>
      </c>
      <c r="F72" s="15">
        <f t="shared" si="7"/>
        <v>30.187842118047378</v>
      </c>
      <c r="G72" s="15">
        <f t="shared" si="7"/>
        <v>25.71396856916985</v>
      </c>
      <c r="H72" s="15">
        <f t="shared" si="7"/>
        <v>22.347080222957814</v>
      </c>
      <c r="I72" s="15">
        <f t="shared" si="7"/>
        <v>19.733995472441777</v>
      </c>
      <c r="J72" s="15">
        <f t="shared" si="7"/>
        <v>13.377929531560596</v>
      </c>
      <c r="K72" s="15">
        <f t="shared" si="7"/>
        <v>8.085292777277104</v>
      </c>
      <c r="L72" s="15">
        <f t="shared" si="7"/>
        <v>4.036450984434566</v>
      </c>
      <c r="M72" s="15">
        <f t="shared" si="7"/>
        <v>1.9975001269170463</v>
      </c>
      <c r="N72" s="15">
        <f t="shared" si="7"/>
        <v>0.7718461859477799</v>
      </c>
      <c r="O72" s="23"/>
    </row>
    <row r="73" spans="1:15" ht="7.5" customHeight="1">
      <c r="A73" s="33"/>
      <c r="B73" s="18">
        <f t="shared" si="9"/>
        <v>103.5</v>
      </c>
      <c r="C73" s="14">
        <f t="shared" si="8"/>
        <v>57.61310878073843</v>
      </c>
      <c r="D73" s="14">
        <f t="shared" si="7"/>
        <v>44.22092735339822</v>
      </c>
      <c r="E73" s="14">
        <f t="shared" si="7"/>
        <v>35.42918693943408</v>
      </c>
      <c r="F73" s="14">
        <f t="shared" si="7"/>
        <v>29.357754854333457</v>
      </c>
      <c r="G73" s="14">
        <f t="shared" si="7"/>
        <v>24.973389961281</v>
      </c>
      <c r="H73" s="14">
        <f t="shared" si="7"/>
        <v>21.6840910611689</v>
      </c>
      <c r="I73" s="14">
        <f t="shared" si="7"/>
        <v>19.136658552681283</v>
      </c>
      <c r="J73" s="14">
        <f t="shared" si="7"/>
        <v>12.95703872251292</v>
      </c>
      <c r="K73" s="14">
        <f t="shared" si="7"/>
        <v>7.825181082589353</v>
      </c>
      <c r="L73" s="14">
        <f t="shared" si="7"/>
        <v>3.9047280739303574</v>
      </c>
      <c r="M73" s="14">
        <f t="shared" si="7"/>
        <v>1.9314269539493694</v>
      </c>
      <c r="N73" s="14">
        <f t="shared" si="7"/>
        <v>0.7453931071425473</v>
      </c>
      <c r="O73" s="23"/>
    </row>
    <row r="74" spans="1:15" ht="7.5" customHeight="1">
      <c r="A74" s="33"/>
      <c r="B74" s="19">
        <f t="shared" si="9"/>
        <v>104</v>
      </c>
      <c r="C74" s="15">
        <f t="shared" si="8"/>
        <v>56.67330084055448</v>
      </c>
      <c r="D74" s="15">
        <f t="shared" si="7"/>
        <v>43.26544721058654</v>
      </c>
      <c r="E74" s="15">
        <f t="shared" si="7"/>
        <v>34.55245569248766</v>
      </c>
      <c r="F74" s="15">
        <f t="shared" si="7"/>
        <v>28.575668123779778</v>
      </c>
      <c r="G74" s="15">
        <f t="shared" si="7"/>
        <v>24.278250751774124</v>
      </c>
      <c r="H74" s="15">
        <f t="shared" si="7"/>
        <v>21.06334819084445</v>
      </c>
      <c r="I74" s="15">
        <f t="shared" si="7"/>
        <v>18.578365757339554</v>
      </c>
      <c r="J74" s="15">
        <f t="shared" si="7"/>
        <v>12.56501685339829</v>
      </c>
      <c r="K74" s="15">
        <f t="shared" si="7"/>
        <v>7.583375579510218</v>
      </c>
      <c r="L74" s="15">
        <f t="shared" si="7"/>
        <v>3.782378940885664</v>
      </c>
      <c r="M74" s="15">
        <f t="shared" si="7"/>
        <v>1.8700688909230507</v>
      </c>
      <c r="N74" s="15">
        <f t="shared" si="7"/>
        <v>0.7208292517218524</v>
      </c>
      <c r="O74" s="23"/>
    </row>
    <row r="75" spans="1:15" ht="7.5" customHeight="1">
      <c r="A75" s="33"/>
      <c r="B75" s="18">
        <f t="shared" si="9"/>
        <v>104.5</v>
      </c>
      <c r="C75" s="14">
        <f t="shared" si="8"/>
        <v>55.76202373147954</v>
      </c>
      <c r="D75" s="14">
        <f t="shared" si="7"/>
        <v>42.351301319018724</v>
      </c>
      <c r="E75" s="14">
        <f t="shared" si="7"/>
        <v>33.7208346578162</v>
      </c>
      <c r="F75" s="14">
        <f t="shared" si="7"/>
        <v>27.83780284001614</v>
      </c>
      <c r="G75" s="14">
        <f t="shared" si="7"/>
        <v>23.624680262439682</v>
      </c>
      <c r="H75" s="14">
        <f t="shared" si="7"/>
        <v>20.48107094560143</v>
      </c>
      <c r="I75" s="14">
        <f t="shared" si="7"/>
        <v>18.05550639710185</v>
      </c>
      <c r="J75" s="14">
        <f t="shared" si="7"/>
        <v>12.199025402494911</v>
      </c>
      <c r="K75" s="14">
        <f t="shared" si="7"/>
        <v>7.35801719235225</v>
      </c>
      <c r="L75" s="14">
        <f t="shared" si="7"/>
        <v>3.6684383726865235</v>
      </c>
      <c r="M75" s="14">
        <f t="shared" si="7"/>
        <v>1.8129387338947538</v>
      </c>
      <c r="N75" s="14">
        <f t="shared" si="7"/>
        <v>0.6979592191010937</v>
      </c>
      <c r="O75" s="23"/>
    </row>
    <row r="76" spans="1:15" ht="7.5" customHeight="1">
      <c r="A76" s="33"/>
      <c r="B76" s="19">
        <f t="shared" si="9"/>
        <v>105</v>
      </c>
      <c r="C76" s="15">
        <f t="shared" si="8"/>
        <v>54.878437771279586</v>
      </c>
      <c r="D76" s="15">
        <f t="shared" si="7"/>
        <v>41.47630029927108</v>
      </c>
      <c r="E76" s="15">
        <f t="shared" si="7"/>
        <v>32.93125404751321</v>
      </c>
      <c r="F76" s="15">
        <f t="shared" si="7"/>
        <v>27.140736510782567</v>
      </c>
      <c r="G76" s="15">
        <f t="shared" si="7"/>
        <v>23.009213729918173</v>
      </c>
      <c r="H76" s="15">
        <f t="shared" si="7"/>
        <v>19.933901104362306</v>
      </c>
      <c r="I76" s="15">
        <f t="shared" si="7"/>
        <v>17.564890206659044</v>
      </c>
      <c r="J76" s="15">
        <f t="shared" si="7"/>
        <v>11.856582116218249</v>
      </c>
      <c r="K76" s="15">
        <f t="shared" si="7"/>
        <v>7.147489372421333</v>
      </c>
      <c r="L76" s="15">
        <f t="shared" si="7"/>
        <v>3.562069150818786</v>
      </c>
      <c r="M76" s="15">
        <f t="shared" si="7"/>
        <v>1.7596141507890763</v>
      </c>
      <c r="N76" s="15">
        <f t="shared" si="7"/>
        <v>0.6766136564140339</v>
      </c>
      <c r="O76" s="23"/>
    </row>
    <row r="77" spans="1:15" ht="7.5" customHeight="1">
      <c r="A77" s="33"/>
      <c r="B77" s="18">
        <f t="shared" si="9"/>
        <v>105.5</v>
      </c>
      <c r="C77" s="14">
        <f t="shared" si="8"/>
        <v>54.02170085324447</v>
      </c>
      <c r="D77" s="14">
        <f t="shared" si="7"/>
        <v>40.638365141381314</v>
      </c>
      <c r="E77" s="14">
        <f t="shared" si="7"/>
        <v>32.180882651886414</v>
      </c>
      <c r="F77" s="14">
        <f t="shared" si="7"/>
        <v>26.481366361221056</v>
      </c>
      <c r="G77" s="14">
        <f t="shared" si="7"/>
        <v>22.428743541550986</v>
      </c>
      <c r="H77" s="14">
        <f t="shared" si="7"/>
        <v>19.418847750629666</v>
      </c>
      <c r="I77" s="14">
        <f t="shared" si="7"/>
        <v>17.10368955967465</v>
      </c>
      <c r="J77" s="14">
        <f t="shared" si="7"/>
        <v>11.535507417094294</v>
      </c>
      <c r="K77" s="14">
        <f t="shared" si="7"/>
        <v>6.950379942585585</v>
      </c>
      <c r="L77" s="14">
        <f t="shared" si="7"/>
        <v>3.4625415343372765</v>
      </c>
      <c r="M77" s="14">
        <f t="shared" si="7"/>
        <v>1.709727234397164</v>
      </c>
      <c r="N77" s="14">
        <f t="shared" si="7"/>
        <v>0.6566450583092802</v>
      </c>
      <c r="O77" s="23"/>
    </row>
    <row r="78" spans="1:15" ht="7.5" customHeight="1">
      <c r="A78" s="33"/>
      <c r="B78" s="19">
        <f t="shared" si="9"/>
        <v>106</v>
      </c>
      <c r="C78" s="15">
        <f t="shared" si="8"/>
        <v>53.190973247388364</v>
      </c>
      <c r="D78" s="15">
        <f t="shared" si="7"/>
        <v>39.835525752534714</v>
      </c>
      <c r="E78" s="15">
        <f t="shared" si="7"/>
        <v>31.46710961503736</v>
      </c>
      <c r="F78" s="15">
        <f t="shared" si="7"/>
        <v>25.85687621394375</v>
      </c>
      <c r="G78" s="15">
        <f t="shared" si="7"/>
        <v>21.880476806507303</v>
      </c>
      <c r="H78" s="15">
        <f t="shared" si="7"/>
        <v>18.933240160377807</v>
      </c>
      <c r="I78" s="15">
        <f t="shared" si="7"/>
        <v>16.66939067045726</v>
      </c>
      <c r="J78" s="15">
        <f t="shared" si="7"/>
        <v>11.233880098331454</v>
      </c>
      <c r="K78" s="15">
        <f t="shared" si="7"/>
        <v>6.76544990017247</v>
      </c>
      <c r="L78" s="15">
        <f t="shared" si="7"/>
        <v>3.3692165638185827</v>
      </c>
      <c r="M78" s="15">
        <f t="shared" si="7"/>
        <v>1.6629560108301433</v>
      </c>
      <c r="N78" s="15">
        <f t="shared" si="7"/>
        <v>0.6379243540688009</v>
      </c>
      <c r="O78" s="23"/>
    </row>
    <row r="79" spans="1:15" ht="7.5" customHeight="1">
      <c r="A79" s="33"/>
      <c r="B79" s="18">
        <f t="shared" si="9"/>
        <v>106.5</v>
      </c>
      <c r="C79" s="14">
        <f t="shared" si="8"/>
        <v>52.38542169525341</v>
      </c>
      <c r="D79" s="14">
        <f t="shared" si="7"/>
        <v>39.06591843303452</v>
      </c>
      <c r="E79" s="14">
        <f t="shared" si="7"/>
        <v>30.787527082374396</v>
      </c>
      <c r="F79" s="14">
        <f t="shared" si="7"/>
        <v>25.26470684144897</v>
      </c>
      <c r="G79" s="14">
        <f t="shared" si="7"/>
        <v>21.361898429692175</v>
      </c>
      <c r="H79" s="14">
        <f t="shared" si="7"/>
        <v>18.474687464605424</v>
      </c>
      <c r="I79" s="14">
        <f t="shared" si="7"/>
        <v>16.259752250364585</v>
      </c>
      <c r="J79" s="14">
        <f t="shared" si="7"/>
        <v>10.950000501058014</v>
      </c>
      <c r="K79" s="14">
        <f t="shared" si="7"/>
        <v>6.591607746420166</v>
      </c>
      <c r="L79" s="14">
        <f t="shared" si="7"/>
        <v>3.2815323814389927</v>
      </c>
      <c r="M79" s="14">
        <f t="shared" si="7"/>
        <v>1.6190174894071134</v>
      </c>
      <c r="N79" s="14">
        <f t="shared" si="7"/>
        <v>0.6203381150909593</v>
      </c>
      <c r="O79" s="23"/>
    </row>
    <row r="80" spans="1:15" ht="7.5" customHeight="1">
      <c r="A80" s="33"/>
      <c r="B80" s="19">
        <f t="shared" si="9"/>
        <v>107</v>
      </c>
      <c r="C80" s="15">
        <f t="shared" si="8"/>
        <v>51.60422286584367</v>
      </c>
      <c r="D80" s="15">
        <f t="shared" si="7"/>
        <v>38.32778256947562</v>
      </c>
      <c r="E80" s="15">
        <f t="shared" si="7"/>
        <v>30.139913855379476</v>
      </c>
      <c r="F80" s="15">
        <f t="shared" si="7"/>
        <v>24.702529487833402</v>
      </c>
      <c r="G80" s="15">
        <f t="shared" si="7"/>
        <v>20.87073895287277</v>
      </c>
      <c r="H80" s="15">
        <f t="shared" si="7"/>
        <v>18.041044033760116</v>
      </c>
      <c r="I80" s="15">
        <f t="shared" si="7"/>
        <v>15.872770365425694</v>
      </c>
      <c r="J80" s="15">
        <f t="shared" si="7"/>
        <v>10.682359755351271</v>
      </c>
      <c r="K80" s="15">
        <f t="shared" si="7"/>
        <v>6.427888236675017</v>
      </c>
      <c r="L80" s="15">
        <f t="shared" si="7"/>
        <v>3.1989929505634507</v>
      </c>
      <c r="M80" s="15">
        <f t="shared" si="7"/>
        <v>1.5776619371790872</v>
      </c>
      <c r="N80" s="15">
        <f t="shared" si="7"/>
        <v>0.6037862550510482</v>
      </c>
      <c r="O80" s="23"/>
    </row>
    <row r="81" spans="1:15" ht="7.5" customHeight="1">
      <c r="A81" s="33"/>
      <c r="B81" s="18">
        <f t="shared" si="9"/>
        <v>107.5</v>
      </c>
      <c r="C81" s="14">
        <f t="shared" si="8"/>
        <v>50.846566238076925</v>
      </c>
      <c r="D81" s="14">
        <f t="shared" si="7"/>
        <v>37.61945677812441</v>
      </c>
      <c r="E81" s="14">
        <f t="shared" si="7"/>
        <v>29.52222012081168</v>
      </c>
      <c r="F81" s="14">
        <f t="shared" si="7"/>
        <v>24.16822225698003</v>
      </c>
      <c r="G81" s="14">
        <f t="shared" si="7"/>
        <v>20.40494651943669</v>
      </c>
      <c r="H81" s="14">
        <f t="shared" si="7"/>
        <v>17.63037970149884</v>
      </c>
      <c r="I81" s="14">
        <f t="shared" si="7"/>
        <v>15.506648467716175</v>
      </c>
      <c r="J81" s="14">
        <f t="shared" si="7"/>
        <v>10.429613962303037</v>
      </c>
      <c r="K81" s="14">
        <f t="shared" si="7"/>
        <v>6.273434690588758</v>
      </c>
      <c r="L81" s="14">
        <f t="shared" si="7"/>
        <v>3.121158698108573</v>
      </c>
      <c r="M81" s="14">
        <f t="shared" si="7"/>
        <v>1.5386681335653947</v>
      </c>
      <c r="N81" s="14">
        <f t="shared" si="7"/>
        <v>0.5881801242305329</v>
      </c>
      <c r="O81" s="23"/>
    </row>
    <row r="82" spans="1:15" ht="7.5" customHeight="1">
      <c r="A82" s="33"/>
      <c r="B82" s="19">
        <f t="shared" si="9"/>
        <v>108</v>
      </c>
      <c r="C82" s="15">
        <f t="shared" si="8"/>
        <v>50.11165647202021</v>
      </c>
      <c r="D82" s="15">
        <f t="shared" si="7"/>
        <v>36.93937468453782</v>
      </c>
      <c r="E82" s="15">
        <f t="shared" si="7"/>
        <v>28.932553273315037</v>
      </c>
      <c r="F82" s="15">
        <f t="shared" si="7"/>
        <v>23.659849076161095</v>
      </c>
      <c r="G82" s="15">
        <f t="shared" si="7"/>
        <v>19.962662403477495</v>
      </c>
      <c r="H82" s="15">
        <f t="shared" si="7"/>
        <v>17.24095408834087</v>
      </c>
      <c r="I82" s="15">
        <f t="shared" si="7"/>
        <v>15.159771756465858</v>
      </c>
      <c r="J82" s="15">
        <f t="shared" si="7"/>
        <v>10.190562423500026</v>
      </c>
      <c r="K82" s="15">
        <f t="shared" si="7"/>
        <v>6.127484187361645</v>
      </c>
      <c r="L82" s="15">
        <f t="shared" si="7"/>
        <v>3.047638708132297</v>
      </c>
      <c r="M82" s="15">
        <f t="shared" si="7"/>
        <v>1.501839414821191</v>
      </c>
      <c r="N82" s="15">
        <f t="shared" si="7"/>
        <v>0.5734409213894764</v>
      </c>
      <c r="O82" s="23"/>
    </row>
    <row r="83" spans="1:15" ht="7.5" customHeight="1">
      <c r="A83" s="33"/>
      <c r="B83" s="18">
        <f t="shared" si="9"/>
        <v>108.5</v>
      </c>
      <c r="C83" s="14">
        <f t="shared" si="8"/>
        <v>49.398715327393866</v>
      </c>
      <c r="D83" s="14">
        <f t="shared" si="7"/>
        <v>36.28606048638791</v>
      </c>
      <c r="E83" s="14">
        <f t="shared" si="7"/>
        <v>28.369164817089505</v>
      </c>
      <c r="F83" s="14">
        <f t="shared" si="7"/>
        <v>23.175640962346492</v>
      </c>
      <c r="G83" s="14">
        <f t="shared" si="7"/>
        <v>19.542199619406887</v>
      </c>
      <c r="H83" s="14">
        <f aca="true" t="shared" si="10" ref="D83:N86">90+ATAN(($J$1/(($B83)*SIN(H$5*3.14/180)))-(1/TAN(H$5*3.14/180)))*180/3.14</f>
        <v>16.871194405502365</v>
      </c>
      <c r="I83" s="14">
        <f t="shared" si="10"/>
        <v>14.830685173850227</v>
      </c>
      <c r="J83" s="14">
        <f t="shared" si="10"/>
        <v>9.964129202670193</v>
      </c>
      <c r="K83" s="14">
        <f t="shared" si="10"/>
        <v>5.989355113070175</v>
      </c>
      <c r="L83" s="14">
        <f t="shared" si="10"/>
        <v>2.978084174899024</v>
      </c>
      <c r="M83" s="14">
        <f t="shared" si="10"/>
        <v>1.4670003591277805</v>
      </c>
      <c r="N83" s="14">
        <f t="shared" si="10"/>
        <v>0.5594983631210653</v>
      </c>
      <c r="O83" s="23"/>
    </row>
    <row r="84" spans="1:15" ht="7.5" customHeight="1">
      <c r="A84" s="33"/>
      <c r="B84" s="19">
        <f t="shared" si="9"/>
        <v>109</v>
      </c>
      <c r="C84" s="15">
        <f t="shared" si="8"/>
        <v>48.7069831836485</v>
      </c>
      <c r="D84" s="15">
        <f t="shared" si="10"/>
        <v>35.65812441424535</v>
      </c>
      <c r="E84" s="15">
        <f t="shared" si="10"/>
        <v>27.830438310025976</v>
      </c>
      <c r="F84" s="15">
        <f t="shared" si="10"/>
        <v>22.713979340153585</v>
      </c>
      <c r="G84" s="15">
        <f t="shared" si="10"/>
        <v>19.142024194904536</v>
      </c>
      <c r="H84" s="15">
        <f t="shared" si="10"/>
        <v>16.519676219117727</v>
      </c>
      <c r="I84" s="15">
        <f t="shared" si="10"/>
        <v>14.518074461548608</v>
      </c>
      <c r="J84" s="15">
        <f t="shared" si="10"/>
        <v>9.749347443917031</v>
      </c>
      <c r="K84" s="15">
        <f t="shared" si="10"/>
        <v>5.858436636453845</v>
      </c>
      <c r="L84" s="15">
        <f t="shared" si="10"/>
        <v>2.912182884700684</v>
      </c>
      <c r="M84" s="15">
        <f t="shared" si="10"/>
        <v>1.4339939944605362</v>
      </c>
      <c r="N84" s="15">
        <f t="shared" si="10"/>
        <v>0.5462895632674787</v>
      </c>
      <c r="O84" s="23"/>
    </row>
    <row r="85" spans="1:15" ht="7.5" customHeight="1">
      <c r="A85" s="33"/>
      <c r="B85" s="18">
        <f t="shared" si="9"/>
        <v>109.5</v>
      </c>
      <c r="C85" s="14">
        <f t="shared" si="8"/>
        <v>48.03572021154535</v>
      </c>
      <c r="D85" s="14">
        <f t="shared" si="10"/>
        <v>35.05425817872701</v>
      </c>
      <c r="E85" s="14">
        <f t="shared" si="10"/>
        <v>27.314878299550976</v>
      </c>
      <c r="F85" s="14">
        <f t="shared" si="10"/>
        <v>22.273381183184526</v>
      </c>
      <c r="G85" s="14">
        <f t="shared" si="10"/>
        <v>18.760738748166105</v>
      </c>
      <c r="H85" s="14">
        <f t="shared" si="10"/>
        <v>16.185106738314673</v>
      </c>
      <c r="I85" s="14">
        <f t="shared" si="10"/>
        <v>14.220749802829019</v>
      </c>
      <c r="J85" s="14">
        <f t="shared" si="10"/>
        <v>9.54534598095141</v>
      </c>
      <c r="K85" s="14">
        <f t="shared" si="10"/>
        <v>5.734179774333825</v>
      </c>
      <c r="L85" s="14">
        <f t="shared" si="10"/>
        <v>2.849654542757875</v>
      </c>
      <c r="M85" s="14">
        <f t="shared" si="10"/>
        <v>1.402679435525485</v>
      </c>
      <c r="N85" s="14">
        <f t="shared" si="10"/>
        <v>0.5337580847018728</v>
      </c>
      <c r="O85" s="23"/>
    </row>
    <row r="86" spans="1:15" ht="7.5" customHeight="1">
      <c r="A86" s="34"/>
      <c r="B86" s="20">
        <f>B85+0.5</f>
        <v>110</v>
      </c>
      <c r="C86" s="13">
        <f t="shared" si="8"/>
        <v>47.38420724175783</v>
      </c>
      <c r="D86" s="13">
        <f t="shared" si="10"/>
        <v>34.47323047101912</v>
      </c>
      <c r="E86" s="13">
        <f t="shared" si="10"/>
        <v>26.821100191148652</v>
      </c>
      <c r="F86" s="13">
        <f t="shared" si="10"/>
        <v>21.852485773112846</v>
      </c>
      <c r="G86" s="13">
        <f t="shared" si="10"/>
        <v>18.39706806079481</v>
      </c>
      <c r="H86" s="13">
        <f t="shared" si="10"/>
        <v>15.866310259960159</v>
      </c>
      <c r="I86" s="13">
        <f t="shared" si="10"/>
        <v>13.937631655477858</v>
      </c>
      <c r="J86" s="13">
        <f t="shared" si="10"/>
        <v>9.351337858818113</v>
      </c>
      <c r="K86" s="13">
        <f t="shared" si="10"/>
        <v>5.616089774048433</v>
      </c>
      <c r="L86" s="13">
        <f t="shared" si="10"/>
        <v>2.7902467980509726</v>
      </c>
      <c r="M86" s="13">
        <f t="shared" si="10"/>
        <v>1.3729298747717138</v>
      </c>
      <c r="N86" s="13">
        <f t="shared" si="10"/>
        <v>0.5218531333185439</v>
      </c>
      <c r="O86" s="23"/>
    </row>
    <row r="87" spans="1:14" ht="9.75" customHeight="1">
      <c r="A87" s="6"/>
      <c r="B87" s="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9.75" customHeight="1">
      <c r="A88" s="3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9.75" customHeight="1">
      <c r="A89" s="3"/>
      <c r="B89" s="7" t="s">
        <v>1</v>
      </c>
      <c r="C89" s="8">
        <v>2.8</v>
      </c>
      <c r="D89" s="8">
        <v>4</v>
      </c>
      <c r="E89" s="8">
        <v>5.6</v>
      </c>
      <c r="F89" s="8">
        <v>8</v>
      </c>
      <c r="G89" s="8">
        <v>11</v>
      </c>
      <c r="H89" s="8">
        <v>16</v>
      </c>
      <c r="I89" s="8">
        <v>22</v>
      </c>
      <c r="J89" s="8">
        <v>32</v>
      </c>
      <c r="K89" s="8">
        <v>45</v>
      </c>
      <c r="L89" s="8">
        <v>64</v>
      </c>
      <c r="M89" s="8">
        <v>90</v>
      </c>
      <c r="N89" s="8">
        <v>128</v>
      </c>
    </row>
    <row r="90" spans="1:14" ht="9.75" customHeight="1">
      <c r="A90" s="3"/>
      <c r="B90" s="7" t="s">
        <v>2</v>
      </c>
      <c r="C90" s="9">
        <f aca="true" t="shared" si="11" ref="C90:N90">C89*$J$1/1500</f>
        <v>0.16799999999999998</v>
      </c>
      <c r="D90" s="9">
        <f t="shared" si="11"/>
        <v>0.24</v>
      </c>
      <c r="E90" s="9">
        <f t="shared" si="11"/>
        <v>0.33599999999999997</v>
      </c>
      <c r="F90" s="9">
        <f t="shared" si="11"/>
        <v>0.48</v>
      </c>
      <c r="G90" s="9">
        <f t="shared" si="11"/>
        <v>0.66</v>
      </c>
      <c r="H90" s="9">
        <f t="shared" si="11"/>
        <v>0.96</v>
      </c>
      <c r="I90" s="9">
        <f t="shared" si="11"/>
        <v>1.32</v>
      </c>
      <c r="J90" s="9">
        <f t="shared" si="11"/>
        <v>1.92</v>
      </c>
      <c r="K90" s="9">
        <f t="shared" si="11"/>
        <v>2.7</v>
      </c>
      <c r="L90" s="9">
        <f t="shared" si="11"/>
        <v>3.84</v>
      </c>
      <c r="M90" s="9">
        <f t="shared" si="11"/>
        <v>5.4</v>
      </c>
      <c r="N90" s="9">
        <f t="shared" si="11"/>
        <v>7.68</v>
      </c>
    </row>
    <row r="92" spans="2:17" ht="12">
      <c r="B92" s="40" t="s">
        <v>7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1"/>
      <c r="P92" s="41"/>
      <c r="Q92" s="41"/>
    </row>
    <row r="93" spans="2:14" ht="12">
      <c r="B93" s="30"/>
      <c r="C93" s="26"/>
      <c r="D93" s="26"/>
      <c r="E93" s="26"/>
      <c r="F93" s="27"/>
      <c r="G93" s="12"/>
      <c r="H93" s="26"/>
      <c r="I93" s="26"/>
      <c r="J93" s="26"/>
      <c r="K93" s="28"/>
      <c r="L93" s="29"/>
      <c r="M93" s="28"/>
      <c r="N93" s="12"/>
    </row>
    <row r="94" spans="3:14" ht="12">
      <c r="C94" s="12"/>
      <c r="D94" s="12"/>
      <c r="E94" s="12"/>
      <c r="F94" s="27"/>
      <c r="G94" s="12"/>
      <c r="H94" s="26"/>
      <c r="I94" s="26"/>
      <c r="J94" s="26"/>
      <c r="K94" s="28"/>
      <c r="L94" s="29"/>
      <c r="M94" s="28"/>
      <c r="N94" s="12"/>
    </row>
  </sheetData>
  <mergeCells count="4">
    <mergeCell ref="A6:A86"/>
    <mergeCell ref="A5:B5"/>
    <mergeCell ref="F1:I1"/>
    <mergeCell ref="A3:N3"/>
  </mergeCells>
  <printOptions/>
  <pageMargins left="0.82" right="0.75" top="0.52" bottom="0.5" header="0.511811023" footer="0.51181102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Justin Polin</cp:lastModifiedBy>
  <cp:lastPrinted>2002-09-30T13:46:29Z</cp:lastPrinted>
  <dcterms:created xsi:type="dcterms:W3CDTF">2002-09-30T13:59:24Z</dcterms:created>
  <cp:category/>
  <cp:version/>
  <cp:contentType/>
  <cp:contentStatus/>
</cp:coreProperties>
</file>